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3812"/>
  <workbookPr autoCompressPictures="0"/>
  <bookViews>
    <workbookView xWindow="120" yWindow="180" windowWidth="29180" windowHeight="23800"/>
  </bookViews>
  <sheets>
    <sheet name="Waterworks Preseason Order Form" sheetId="1" r:id="rId1"/>
    <sheet name="Level 1" sheetId="2" state="hidden" r:id="rId2"/>
    <sheet name="Level 2" sheetId="10" state="hidden" r:id="rId3"/>
    <sheet name="Level 3" sheetId="7" state="hidden" r:id="rId4"/>
    <sheet name="Terms &amp; Conditions " sheetId="12" r:id="rId5"/>
  </sheets>
  <definedNames>
    <definedName name="_xlnm._FilterDatabase" localSheetId="0" hidden="1">'Waterworks Preseason Order Form'!$K$17:$K$165</definedName>
    <definedName name="_xlnm.Print_Area" localSheetId="4">'Terms &amp; Conditions '!$A$1:$O$41</definedName>
    <definedName name="_xlnm.Print_Area" localSheetId="0">'Waterworks Preseason Order Form'!$A$1:$L$165</definedName>
    <definedName name="_xlnm.Print_Titles" localSheetId="0">'Waterworks Preseason Order Form'!$1:$18</definedName>
  </definedName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J78" i="1" l="1"/>
  <c r="K78" i="1"/>
  <c r="J79" i="1"/>
  <c r="J80" i="1"/>
  <c r="K80" i="1"/>
  <c r="J93" i="1"/>
  <c r="K93" i="1"/>
  <c r="J86" i="1"/>
  <c r="K86" i="1"/>
  <c r="J71" i="1"/>
  <c r="J64" i="1"/>
  <c r="K64" i="1"/>
  <c r="K79" i="1"/>
  <c r="K71" i="1"/>
  <c r="K26" i="1"/>
  <c r="K33" i="1"/>
  <c r="K37" i="1"/>
  <c r="K41" i="1"/>
  <c r="K46" i="1"/>
  <c r="K51" i="1"/>
  <c r="K57" i="1"/>
  <c r="K70" i="1"/>
  <c r="K85" i="1"/>
  <c r="K92" i="1"/>
  <c r="K99" i="1"/>
  <c r="K103" i="1"/>
  <c r="K107" i="1"/>
  <c r="K112" i="1"/>
  <c r="K117" i="1"/>
  <c r="K119" i="1"/>
  <c r="K121" i="1"/>
  <c r="K126" i="1"/>
  <c r="K131" i="1"/>
  <c r="K136" i="1"/>
  <c r="K145" i="1"/>
  <c r="K149" i="1"/>
  <c r="K152" i="1"/>
  <c r="K154" i="1"/>
  <c r="K158" i="1"/>
  <c r="K160" i="1"/>
  <c r="K164" i="1"/>
  <c r="L164" i="1"/>
  <c r="J106" i="1"/>
  <c r="K106" i="1"/>
  <c r="J105" i="1"/>
  <c r="K105" i="1"/>
  <c r="J104" i="1"/>
  <c r="K104" i="1"/>
  <c r="J102" i="1"/>
  <c r="K102" i="1"/>
  <c r="J101" i="1"/>
  <c r="K101" i="1"/>
  <c r="J100" i="1"/>
  <c r="K100" i="1"/>
  <c r="J159" i="1"/>
  <c r="K159" i="1"/>
  <c r="J161" i="1"/>
  <c r="K161" i="1"/>
  <c r="J162" i="1"/>
  <c r="K162" i="1"/>
  <c r="J163" i="1"/>
  <c r="K163" i="1"/>
  <c r="J20" i="1"/>
  <c r="J21" i="1"/>
  <c r="K21" i="1"/>
  <c r="J22" i="1"/>
  <c r="K22" i="1"/>
  <c r="J23" i="1"/>
  <c r="K23" i="1"/>
  <c r="J24" i="1"/>
  <c r="K24" i="1"/>
  <c r="J25" i="1"/>
  <c r="K25" i="1"/>
  <c r="J27" i="1"/>
  <c r="K27" i="1"/>
  <c r="J28" i="1"/>
  <c r="K28" i="1"/>
  <c r="J29" i="1"/>
  <c r="K29" i="1"/>
  <c r="J30" i="1"/>
  <c r="K30" i="1"/>
  <c r="J31" i="1"/>
  <c r="K31" i="1"/>
  <c r="J32" i="1"/>
  <c r="K32" i="1"/>
  <c r="J34" i="1"/>
  <c r="K34" i="1"/>
  <c r="J35" i="1"/>
  <c r="K35" i="1"/>
  <c r="J36" i="1"/>
  <c r="K36" i="1"/>
  <c r="J38" i="1"/>
  <c r="K38" i="1"/>
  <c r="J39" i="1"/>
  <c r="K39" i="1"/>
  <c r="J40" i="1"/>
  <c r="K40" i="1"/>
  <c r="J42" i="1"/>
  <c r="K42" i="1"/>
  <c r="J43" i="1"/>
  <c r="K43" i="1"/>
  <c r="J44" i="1"/>
  <c r="K44" i="1"/>
  <c r="J45" i="1"/>
  <c r="K45" i="1"/>
  <c r="J47" i="1"/>
  <c r="K47" i="1"/>
  <c r="J48" i="1"/>
  <c r="K48" i="1"/>
  <c r="J49" i="1"/>
  <c r="K49" i="1"/>
  <c r="J50" i="1"/>
  <c r="K50" i="1"/>
  <c r="J52" i="1"/>
  <c r="K52" i="1"/>
  <c r="J53" i="1"/>
  <c r="K53" i="1"/>
  <c r="J54" i="1"/>
  <c r="K54" i="1"/>
  <c r="J55" i="1"/>
  <c r="K55" i="1"/>
  <c r="J56" i="1"/>
  <c r="K56" i="1"/>
  <c r="J58" i="1"/>
  <c r="K58" i="1"/>
  <c r="J59" i="1"/>
  <c r="K59" i="1"/>
  <c r="J60" i="1"/>
  <c r="K60" i="1"/>
  <c r="J61" i="1"/>
  <c r="K61" i="1"/>
  <c r="J62" i="1"/>
  <c r="K62" i="1"/>
  <c r="J65" i="1"/>
  <c r="K65" i="1"/>
  <c r="J66" i="1"/>
  <c r="K66" i="1"/>
  <c r="J67" i="1"/>
  <c r="K67" i="1"/>
  <c r="J68" i="1"/>
  <c r="K68" i="1"/>
  <c r="J69" i="1"/>
  <c r="K69" i="1"/>
  <c r="J72" i="1"/>
  <c r="K72" i="1"/>
  <c r="J73" i="1"/>
  <c r="K73" i="1"/>
  <c r="J74" i="1"/>
  <c r="K74" i="1"/>
  <c r="J75" i="1"/>
  <c r="K75" i="1"/>
  <c r="J76" i="1"/>
  <c r="K76" i="1"/>
  <c r="J87" i="1"/>
  <c r="K87" i="1"/>
  <c r="J88" i="1"/>
  <c r="K88" i="1"/>
  <c r="J89" i="1"/>
  <c r="K89" i="1"/>
  <c r="J90" i="1"/>
  <c r="K90" i="1"/>
  <c r="J91" i="1"/>
  <c r="K91" i="1"/>
  <c r="J94" i="1"/>
  <c r="K94" i="1"/>
  <c r="J95" i="1"/>
  <c r="K95" i="1"/>
  <c r="J96" i="1"/>
  <c r="K96" i="1"/>
  <c r="J97" i="1"/>
  <c r="K97" i="1"/>
  <c r="J98" i="1"/>
  <c r="K98" i="1"/>
  <c r="J108" i="1"/>
  <c r="K108" i="1"/>
  <c r="J109" i="1"/>
  <c r="K109" i="1"/>
  <c r="J110" i="1"/>
  <c r="K110" i="1"/>
  <c r="J111" i="1"/>
  <c r="K111" i="1"/>
  <c r="J113" i="1"/>
  <c r="K113" i="1"/>
  <c r="J114" i="1"/>
  <c r="K114" i="1"/>
  <c r="J115" i="1"/>
  <c r="K115" i="1"/>
  <c r="J116" i="1"/>
  <c r="K116" i="1"/>
  <c r="J118" i="1"/>
  <c r="K118" i="1"/>
  <c r="J120" i="1"/>
  <c r="K120" i="1"/>
  <c r="J122" i="1"/>
  <c r="K122" i="1"/>
  <c r="J123" i="1"/>
  <c r="K123" i="1"/>
  <c r="J124" i="1"/>
  <c r="K124" i="1"/>
  <c r="J125" i="1"/>
  <c r="K125" i="1"/>
  <c r="J127" i="1"/>
  <c r="K127" i="1"/>
  <c r="J128" i="1"/>
  <c r="K128" i="1"/>
  <c r="J129" i="1"/>
  <c r="K129" i="1"/>
  <c r="J130" i="1"/>
  <c r="K130" i="1"/>
  <c r="J132" i="1"/>
  <c r="K132" i="1"/>
  <c r="J133" i="1"/>
  <c r="K133" i="1"/>
  <c r="J134" i="1"/>
  <c r="K134" i="1"/>
  <c r="J135" i="1"/>
  <c r="K135" i="1"/>
  <c r="J137" i="1"/>
  <c r="K137" i="1"/>
  <c r="J138" i="1"/>
  <c r="K138" i="1"/>
  <c r="J139" i="1"/>
  <c r="K139" i="1"/>
  <c r="J140" i="1"/>
  <c r="K140" i="1"/>
  <c r="J141" i="1"/>
  <c r="K141" i="1"/>
  <c r="J142" i="1"/>
  <c r="K142" i="1"/>
  <c r="J143" i="1"/>
  <c r="K143" i="1"/>
  <c r="J144" i="1"/>
  <c r="K144" i="1"/>
  <c r="J146" i="1"/>
  <c r="K146" i="1"/>
  <c r="J147" i="1"/>
  <c r="K147" i="1"/>
  <c r="J148" i="1"/>
  <c r="K148" i="1"/>
  <c r="J150" i="1"/>
  <c r="K150" i="1"/>
  <c r="J151" i="1"/>
  <c r="K151" i="1"/>
  <c r="J153" i="1"/>
  <c r="K153" i="1"/>
  <c r="J155" i="1"/>
  <c r="K155" i="1"/>
  <c r="J156" i="1"/>
  <c r="K156" i="1"/>
  <c r="J157" i="1"/>
  <c r="K157" i="1"/>
  <c r="K20" i="1"/>
  <c r="K165" i="1"/>
  <c r="K7" i="1"/>
  <c r="D21" i="1"/>
  <c r="L21" i="1"/>
  <c r="D23" i="1"/>
  <c r="D25" i="1"/>
  <c r="D28" i="1"/>
  <c r="L28" i="1"/>
  <c r="D30" i="1"/>
  <c r="L30" i="1"/>
  <c r="D32" i="1"/>
  <c r="D35" i="1"/>
  <c r="D38" i="1"/>
  <c r="D40" i="1"/>
  <c r="D43" i="1"/>
  <c r="D45" i="1"/>
  <c r="L45" i="1"/>
  <c r="D48" i="1"/>
  <c r="D50" i="1"/>
  <c r="L50" i="1"/>
  <c r="D53" i="1"/>
  <c r="L53" i="1"/>
  <c r="D55" i="1"/>
  <c r="L55" i="1"/>
  <c r="D58" i="1"/>
  <c r="L58" i="1"/>
  <c r="D60" i="1"/>
  <c r="D62" i="1"/>
  <c r="D65" i="1"/>
  <c r="L65" i="1"/>
  <c r="D67" i="1"/>
  <c r="L67" i="1"/>
  <c r="D69" i="1"/>
  <c r="D72" i="1"/>
  <c r="L72" i="1"/>
  <c r="D74" i="1"/>
  <c r="L74" i="1"/>
  <c r="D76" i="1"/>
  <c r="L76" i="1"/>
  <c r="D79" i="1"/>
  <c r="L79" i="1"/>
  <c r="D82" i="1"/>
  <c r="D84" i="1"/>
  <c r="D87" i="1"/>
  <c r="D89" i="1"/>
  <c r="L89" i="1"/>
  <c r="D91" i="1"/>
  <c r="D94" i="1"/>
  <c r="L94" i="1"/>
  <c r="D96" i="1"/>
  <c r="D98" i="1"/>
  <c r="L98" i="1"/>
  <c r="D101" i="1"/>
  <c r="D104" i="1"/>
  <c r="L104" i="1"/>
  <c r="D106" i="1"/>
  <c r="L106" i="1"/>
  <c r="D109" i="1"/>
  <c r="L109" i="1"/>
  <c r="D111" i="1"/>
  <c r="D114" i="1"/>
  <c r="L114" i="1"/>
  <c r="D116" i="1"/>
  <c r="L116" i="1"/>
  <c r="D120" i="1"/>
  <c r="D123" i="1"/>
  <c r="L123" i="1"/>
  <c r="D125" i="1"/>
  <c r="D128" i="1"/>
  <c r="L128" i="1"/>
  <c r="D130" i="1"/>
  <c r="L130" i="1"/>
  <c r="D133" i="1"/>
  <c r="L133" i="1"/>
  <c r="D135" i="1"/>
  <c r="D138" i="1"/>
  <c r="L138" i="1"/>
  <c r="D140" i="1"/>
  <c r="D142" i="1"/>
  <c r="D144" i="1"/>
  <c r="L144" i="1"/>
  <c r="D147" i="1"/>
  <c r="L147" i="1"/>
  <c r="D150" i="1"/>
  <c r="D153" i="1"/>
  <c r="D156" i="1"/>
  <c r="L156" i="1"/>
  <c r="D159" i="1"/>
  <c r="L159" i="1"/>
  <c r="D162" i="1"/>
  <c r="D22" i="1"/>
  <c r="D24" i="1"/>
  <c r="L24" i="1"/>
  <c r="D27" i="1"/>
  <c r="L27" i="1"/>
  <c r="D29" i="1"/>
  <c r="L29" i="1"/>
  <c r="D31" i="1"/>
  <c r="D34" i="1"/>
  <c r="D36" i="1"/>
  <c r="L36" i="1"/>
  <c r="D39" i="1"/>
  <c r="D42" i="1"/>
  <c r="L42" i="1"/>
  <c r="D44" i="1"/>
  <c r="L44" i="1"/>
  <c r="D47" i="1"/>
  <c r="L47" i="1"/>
  <c r="D49" i="1"/>
  <c r="D52" i="1"/>
  <c r="D54" i="1"/>
  <c r="L54" i="1"/>
  <c r="D56" i="1"/>
  <c r="L56" i="1"/>
  <c r="D59" i="1"/>
  <c r="D61" i="1"/>
  <c r="D64" i="1"/>
  <c r="L64" i="1"/>
  <c r="D66" i="1"/>
  <c r="L66" i="1"/>
  <c r="D68" i="1"/>
  <c r="D71" i="1"/>
  <c r="L71" i="1"/>
  <c r="D73" i="1"/>
  <c r="L73" i="1"/>
  <c r="D75" i="1"/>
  <c r="L75" i="1"/>
  <c r="D78" i="1"/>
  <c r="L78" i="1"/>
  <c r="D80" i="1"/>
  <c r="D83" i="1"/>
  <c r="D86" i="1"/>
  <c r="D88" i="1"/>
  <c r="D90" i="1"/>
  <c r="L90" i="1"/>
  <c r="D93" i="1"/>
  <c r="D95" i="1"/>
  <c r="D97" i="1"/>
  <c r="L97" i="1"/>
  <c r="D100" i="1"/>
  <c r="L100" i="1"/>
  <c r="D102" i="1"/>
  <c r="D105" i="1"/>
  <c r="L105" i="1"/>
  <c r="D108" i="1"/>
  <c r="L108" i="1"/>
  <c r="D110" i="1"/>
  <c r="L110" i="1"/>
  <c r="D113" i="1"/>
  <c r="D115" i="1"/>
  <c r="D118" i="1"/>
  <c r="D122" i="1"/>
  <c r="L122" i="1"/>
  <c r="D124" i="1"/>
  <c r="L124" i="1"/>
  <c r="D127" i="1"/>
  <c r="L127" i="1"/>
  <c r="D129" i="1"/>
  <c r="L129" i="1"/>
  <c r="D132" i="1"/>
  <c r="L132" i="1"/>
  <c r="D134" i="1"/>
  <c r="D137" i="1"/>
  <c r="L137" i="1"/>
  <c r="D139" i="1"/>
  <c r="L139" i="1"/>
  <c r="D141" i="1"/>
  <c r="L141" i="1"/>
  <c r="D143" i="1"/>
  <c r="D146" i="1"/>
  <c r="L146" i="1"/>
  <c r="D148" i="1"/>
  <c r="L148" i="1"/>
  <c r="D151" i="1"/>
  <c r="L151" i="1"/>
  <c r="D155" i="1"/>
  <c r="L155" i="1"/>
  <c r="D157" i="1"/>
  <c r="D161" i="1"/>
  <c r="D163" i="1"/>
  <c r="L163" i="1"/>
  <c r="L34" i="1"/>
  <c r="L52" i="1"/>
  <c r="L60" i="1"/>
  <c r="L68" i="1"/>
  <c r="L86" i="1"/>
  <c r="L96" i="1"/>
  <c r="L118" i="1"/>
  <c r="L134" i="1"/>
  <c r="L143" i="1"/>
  <c r="L161" i="1"/>
  <c r="L25" i="1"/>
  <c r="L35" i="1"/>
  <c r="L43" i="1"/>
  <c r="L59" i="1"/>
  <c r="L69" i="1"/>
  <c r="L95" i="1"/>
  <c r="L103" i="1"/>
  <c r="L142" i="1"/>
  <c r="L153" i="1"/>
  <c r="L80" i="1"/>
  <c r="L93" i="1"/>
  <c r="L23" i="1"/>
  <c r="L38" i="1"/>
  <c r="L62" i="1"/>
  <c r="L88" i="1"/>
  <c r="L101" i="1"/>
  <c r="L111" i="1"/>
  <c r="L120" i="1"/>
  <c r="L22" i="1"/>
  <c r="L31" i="1"/>
  <c r="L39" i="1"/>
  <c r="L49" i="1"/>
  <c r="L61" i="1"/>
  <c r="L87" i="1"/>
  <c r="L91" i="1"/>
  <c r="L102" i="1"/>
  <c r="L113" i="1"/>
  <c r="L115" i="1"/>
  <c r="L125" i="1"/>
  <c r="L135" i="1"/>
  <c r="L150" i="1"/>
  <c r="L162" i="1"/>
  <c r="L26" i="1"/>
  <c r="L40" i="1"/>
  <c r="L46" i="1"/>
  <c r="L48" i="1"/>
  <c r="L57" i="1"/>
  <c r="L112" i="1"/>
  <c r="L121" i="1"/>
  <c r="L131" i="1"/>
  <c r="L145" i="1"/>
  <c r="L149" i="1"/>
  <c r="L157" i="1"/>
  <c r="L33" i="1"/>
  <c r="L37" i="1"/>
  <c r="L41" i="1"/>
  <c r="L85" i="1"/>
  <c r="L99" i="1"/>
  <c r="L107" i="1"/>
  <c r="L119" i="1"/>
  <c r="L126" i="1"/>
  <c r="L154" i="1"/>
  <c r="L158" i="1"/>
  <c r="L51" i="1"/>
  <c r="L92" i="1"/>
  <c r="L117" i="1"/>
  <c r="L136" i="1"/>
  <c r="L152" i="1"/>
  <c r="L160" i="1"/>
  <c r="L70" i="1"/>
  <c r="L140" i="1"/>
  <c r="L32" i="1"/>
  <c r="D20" i="1"/>
  <c r="J1" i="1"/>
  <c r="J2" i="1"/>
  <c r="L20" i="1"/>
  <c r="F165" i="1"/>
  <c r="H165" i="1"/>
  <c r="E165" i="1"/>
  <c r="G165" i="1"/>
  <c r="I165" i="1"/>
  <c r="L165" i="1"/>
  <c r="K8" i="1"/>
</calcChain>
</file>

<file path=xl/sharedStrings.xml><?xml version="1.0" encoding="utf-8"?>
<sst xmlns="http://schemas.openxmlformats.org/spreadsheetml/2006/main" count="621" uniqueCount="237">
  <si>
    <t xml:space="preserve">Standard </t>
  </si>
  <si>
    <t>Discounts</t>
  </si>
  <si>
    <t>1st Ship</t>
  </si>
  <si>
    <t>2nd Ship</t>
  </si>
  <si>
    <t>3rd Ship</t>
  </si>
  <si>
    <t>4th Ship</t>
  </si>
  <si>
    <t>5th Ship</t>
  </si>
  <si>
    <t xml:space="preserve">Discounts </t>
  </si>
  <si>
    <t>Item</t>
  </si>
  <si>
    <t>Wholesale</t>
  </si>
  <si>
    <t>Applied</t>
  </si>
  <si>
    <t>P.O. #</t>
  </si>
  <si>
    <t>Dealership:</t>
  </si>
  <si>
    <t>Phone:</t>
  </si>
  <si>
    <t>Fax:</t>
  </si>
  <si>
    <t>Address:</t>
  </si>
  <si>
    <t>Billing Address:</t>
  </si>
  <si>
    <t>Same As Above</t>
  </si>
  <si>
    <t>Notes:</t>
  </si>
  <si>
    <t>LEVEL3</t>
  </si>
  <si>
    <t>Order Total Discounts Applied</t>
  </si>
  <si>
    <t>Terms</t>
  </si>
  <si>
    <t>Standard Wholesale Total</t>
  </si>
  <si>
    <t>Net 30</t>
  </si>
  <si>
    <t>LEVEL 1</t>
  </si>
  <si>
    <t>LEVEL 2</t>
  </si>
  <si>
    <t xml:space="preserve">Level 2, 45% </t>
  </si>
  <si>
    <t>Level 3, 50%</t>
  </si>
  <si>
    <t>Vanquish Reels</t>
  </si>
  <si>
    <t>Waterworks ULA Reels</t>
  </si>
  <si>
    <t>Vanquish Spools</t>
  </si>
  <si>
    <t>Waterworks ULA Spools</t>
  </si>
  <si>
    <t>Gear Shower 2.2 gal</t>
  </si>
  <si>
    <t>Vanquish V 4.5 LT Spool</t>
  </si>
  <si>
    <t>Vanquish V 5.6 LT Spool</t>
  </si>
  <si>
    <t>Vanquish V 7.8 LT Spool</t>
  </si>
  <si>
    <t>Vanquish V 4.5 LT Reel</t>
  </si>
  <si>
    <t>Vanquish V 5.6 LT Reel</t>
  </si>
  <si>
    <t>Vanquish V 7.8 LT Reel</t>
  </si>
  <si>
    <t>Vanquish V 8 LT Reel</t>
  </si>
  <si>
    <t>Vanquish V 10 LT Reel</t>
  </si>
  <si>
    <t>Vanquish V 12 LT Reel</t>
  </si>
  <si>
    <t>ULA Force F2 SL Reel</t>
  </si>
  <si>
    <t>ULA Force F2X SL Reel</t>
  </si>
  <si>
    <t>ULA Force F3 SL Reel</t>
  </si>
  <si>
    <t>ULA Force F3X SL Reel</t>
  </si>
  <si>
    <t>Guru G1.5 Reel</t>
  </si>
  <si>
    <t>Guru G2 Reel</t>
  </si>
  <si>
    <t>Guru G3 Reel</t>
  </si>
  <si>
    <t>Guru G3.5 Reel</t>
  </si>
  <si>
    <t>Guru G4 Reel</t>
  </si>
  <si>
    <t>Vanquish V 8 LT Spool</t>
  </si>
  <si>
    <t>Vanquish V 10 LT Spool</t>
  </si>
  <si>
    <t>Vanquish V 12 LT Spool</t>
  </si>
  <si>
    <t>ULA Force F2 SL Spool</t>
  </si>
  <si>
    <t>ULA Force F2X SL Spool</t>
  </si>
  <si>
    <t>ULA Force F3 SL Spool</t>
  </si>
  <si>
    <t>ULA Force F3X SL Spool</t>
  </si>
  <si>
    <t>Guru G1.5 Spool</t>
  </si>
  <si>
    <t>Guru G2 Spool</t>
  </si>
  <si>
    <t>Guru G3 Spool</t>
  </si>
  <si>
    <t>Guru G3.5 Spool</t>
  </si>
  <si>
    <t>Guru G4 Spool</t>
  </si>
  <si>
    <t>White Short SleeveT-shirt XXL</t>
  </si>
  <si>
    <t>White Short SleeveT-shirt XL</t>
  </si>
  <si>
    <t>White Short SleeveT-shirt L</t>
  </si>
  <si>
    <t>White Short SleeveT-shirt M</t>
  </si>
  <si>
    <t>Black Short SleeveT-shirt XXL</t>
  </si>
  <si>
    <t>Black Short SleeveT-shirt XL</t>
  </si>
  <si>
    <t>Black Short SleeveT-shirt L</t>
  </si>
  <si>
    <t>Black Short SleeveT-shirt M</t>
  </si>
  <si>
    <t>Stripper Glove Right XL</t>
  </si>
  <si>
    <t>Stripper Glove Right L</t>
  </si>
  <si>
    <t>Stripper Glove Right M</t>
  </si>
  <si>
    <t>Stripper Glove Right S</t>
  </si>
  <si>
    <t>Stripper Glove Left XL</t>
  </si>
  <si>
    <t>Stripper Glove Left L</t>
  </si>
  <si>
    <t>Stripper Glove Left M</t>
  </si>
  <si>
    <t>Stripper Glove Left S</t>
  </si>
  <si>
    <t>Ketchum Release Tool Midge</t>
  </si>
  <si>
    <t>Ketchum Release Tool Original</t>
  </si>
  <si>
    <t>Ketchum Release Tool Big Bug</t>
  </si>
  <si>
    <t>White Long Sleeve T-shirt XXL</t>
  </si>
  <si>
    <t>White Long Sleeve T-shirt XL</t>
  </si>
  <si>
    <t>White Long Sleeve T-shirt L</t>
  </si>
  <si>
    <t>White Long Sleeve T-shirt M</t>
  </si>
  <si>
    <t>Accessories</t>
  </si>
  <si>
    <t>Net 45</t>
  </si>
  <si>
    <t>Net 60</t>
  </si>
  <si>
    <t>Discount Level</t>
  </si>
  <si>
    <t>Retail</t>
  </si>
  <si>
    <t>MSRP</t>
  </si>
  <si>
    <t>Whsle</t>
  </si>
  <si>
    <t>There is no dollar minimum per any single order.</t>
  </si>
  <si>
    <t>Accounts that are late 90 days will become pre-pay.</t>
  </si>
  <si>
    <t xml:space="preserve">Level 1 preseasons are net 30 terms.  </t>
  </si>
  <si>
    <t>Level 2 preseasons will be extended net 45 terms</t>
  </si>
  <si>
    <t>Level 3 preseasons will be extended net 60 terms</t>
  </si>
  <si>
    <t>All fill-in orders will be net 30 terms</t>
  </si>
  <si>
    <t xml:space="preserve">FREIGHT TERMS: FOB Ketchum, Idaho. </t>
  </si>
  <si>
    <t>and may result in changes to pricing level and terms.</t>
  </si>
  <si>
    <t>Arx 4+ Reel</t>
  </si>
  <si>
    <t>Arx 3.5+ Reel</t>
  </si>
  <si>
    <t>Arx 3+ Reel</t>
  </si>
  <si>
    <t>Lamson Arx Reel</t>
  </si>
  <si>
    <t>Lamson Arx Spools</t>
  </si>
  <si>
    <t>Arx 4+ Spool</t>
  </si>
  <si>
    <t>Arx 3.5+ Spool</t>
  </si>
  <si>
    <t>Arx 3+ Spool</t>
  </si>
  <si>
    <t>Lamson Speedster 1.5 Reel</t>
  </si>
  <si>
    <t>Lamson Speedster 2 Reel</t>
  </si>
  <si>
    <t>Lamson Speedster 3 Reel</t>
  </si>
  <si>
    <t>Lamson Speedster 3.5 Reel</t>
  </si>
  <si>
    <t>Lamson Speedster 4 Reel</t>
  </si>
  <si>
    <t>Lamson Speedster 1.5 Spool</t>
  </si>
  <si>
    <t>Lamson Speedster 2 Spool</t>
  </si>
  <si>
    <t>Lamson Speedster 3 Spool</t>
  </si>
  <si>
    <t>Lamson Speedster 3.5 Spool</t>
  </si>
  <si>
    <t>Lamson Speedster 4 Spool</t>
  </si>
  <si>
    <t>Lamson Guru Reels</t>
  </si>
  <si>
    <t>Lamson Guru Spools</t>
  </si>
  <si>
    <t>Lamson Konic Reels</t>
  </si>
  <si>
    <t>Konic K1.5 Reel II</t>
  </si>
  <si>
    <t>Konic K2 Reel II</t>
  </si>
  <si>
    <t>Konic K3.5 Reel II</t>
  </si>
  <si>
    <t>Konic K4 Reel II</t>
  </si>
  <si>
    <t>Lamson Konic Spools</t>
  </si>
  <si>
    <t>Konic K1.5 Spool II</t>
  </si>
  <si>
    <t>Konic K2 Spool II</t>
  </si>
  <si>
    <t>Konic K3.5 Spool II</t>
  </si>
  <si>
    <t>Konic K4 Spool II</t>
  </si>
  <si>
    <t>Boat Decal - White</t>
  </si>
  <si>
    <t>Boat Decal - Black</t>
  </si>
  <si>
    <t>Sticker</t>
  </si>
  <si>
    <t>$5001 to $10,000 qualifies for Level 2 = 45% discount</t>
  </si>
  <si>
    <t>$2,000 to $5000 qualifies for Level 1 = 40% discount</t>
  </si>
  <si>
    <t>All products will ship at the pricing level earned by the total preseason order.</t>
  </si>
  <si>
    <t>Fill-in orders ship at this same qualified level.</t>
  </si>
  <si>
    <t xml:space="preserve">RETURN OF MERCHANDISE:  All approved returns (with an associated RA#) must be shipped pre-paid. </t>
  </si>
  <si>
    <t>DROP SHIP: All drop ship orders are charged a $5.00 fee.</t>
  </si>
  <si>
    <t>Neoprene Reel Bag XL</t>
  </si>
  <si>
    <t>Neoprene Reel Bag Lrg</t>
  </si>
  <si>
    <t>Neoprene Reel Bag Med</t>
  </si>
  <si>
    <t>Level 1</t>
  </si>
  <si>
    <t>Level 2</t>
  </si>
  <si>
    <t>Level 3</t>
  </si>
  <si>
    <t xml:space="preserve"> Net 30</t>
  </si>
  <si>
    <t xml:space="preserve"> Net 60</t>
  </si>
  <si>
    <t xml:space="preserve">DISCOUNTS:  </t>
  </si>
  <si>
    <t>Combined preseason dollar volume of all products determine discount level</t>
  </si>
  <si>
    <t>Lamson Arx Reels</t>
  </si>
  <si>
    <t>Lamson Speedster Reels</t>
  </si>
  <si>
    <t>Lamson Speedster Spools</t>
  </si>
  <si>
    <t>Banner</t>
  </si>
  <si>
    <t>Mouse Pad -WW-L Logo</t>
  </si>
  <si>
    <t>Shelf Talker - orange anodize</t>
  </si>
  <si>
    <t>PRICING:</t>
  </si>
  <si>
    <t xml:space="preserve">MINIMUMS:  </t>
  </si>
  <si>
    <t xml:space="preserve">Annual dollar volume must be at least $2,000 to maintain a Waterworks-Lamson dealership.  </t>
  </si>
  <si>
    <t>Banner - WWL Logo</t>
  </si>
  <si>
    <t xml:space="preserve">TERMS: </t>
  </si>
  <si>
    <t xml:space="preserve">Net 30 with approved industry credit references. </t>
  </si>
  <si>
    <t>Orders ship only if account is current.</t>
  </si>
  <si>
    <t>$10,001 and  above qualifies for Level 3 = 50% discount</t>
  </si>
  <si>
    <t>Reel Safe (small)</t>
  </si>
  <si>
    <r>
      <t xml:space="preserve">                                  </t>
    </r>
    <r>
      <rPr>
        <b/>
        <sz val="14"/>
        <rFont val="Times New Roman"/>
        <family val="1"/>
      </rPr>
      <t xml:space="preserve">              The Waterworks-Lamson U.S. Dealer 2013-2014 Order Form, cont'd</t>
    </r>
  </si>
  <si>
    <t xml:space="preserve">                                                           Terms &amp; Conditions (Oct. 1, 2013 through Sep. 30, 2014)</t>
  </si>
  <si>
    <t>Preseason Orders due Dec. 1st, 2013</t>
  </si>
  <si>
    <t>Lamson Litespeed Series IV Reel</t>
  </si>
  <si>
    <t>Lamson Litespeed Series IV Spools</t>
  </si>
  <si>
    <t>Litespeed LS 1.5 Series IV Reel</t>
  </si>
  <si>
    <t>Litespeed LS 2 Series IV Reel</t>
  </si>
  <si>
    <t>Litespeed LS 3 Series IV Reel</t>
  </si>
  <si>
    <t>Litespeed LS 3.5 Series IV Reel</t>
  </si>
  <si>
    <t>Litespeed LS 4 Series IV Reel</t>
  </si>
  <si>
    <t>Litespeed LS 1.5 Series IV Spool</t>
  </si>
  <si>
    <t>Litespeed LS 2 Series IV Spool</t>
  </si>
  <si>
    <t>Litespeed LS 3 Series IV Spool</t>
  </si>
  <si>
    <t>Litespeed LS 3.5 Series IV Spool</t>
  </si>
  <si>
    <t>Litespeed LS 4 Series IV Spool</t>
  </si>
  <si>
    <t>Lamson Guru HD Reels</t>
  </si>
  <si>
    <t>Guru G3 HD Reel</t>
  </si>
  <si>
    <t>Guru G3.5 HD Reel</t>
  </si>
  <si>
    <t>Guru G4 HD Reel</t>
  </si>
  <si>
    <t>Guru G3 HD Spool</t>
  </si>
  <si>
    <t>Guru G3.5 HD Spool</t>
  </si>
  <si>
    <t>Guru G4 HD Spool</t>
  </si>
  <si>
    <t>Lamson Guru HD Spools</t>
  </si>
  <si>
    <t>Lamson Litespeed Series IV Reels</t>
  </si>
  <si>
    <t>Litespeed LS 1.5 Reel IV</t>
  </si>
  <si>
    <t>Litespeed LS 2 Reel IV</t>
  </si>
  <si>
    <t>Litespeed LS 3 Reel IV</t>
  </si>
  <si>
    <t>Litespeed LS 3.5 Reel IV</t>
  </si>
  <si>
    <t>Litespeed LS 4 Reel IV</t>
  </si>
  <si>
    <t>Litespeed LS 1.5 Spool IV</t>
  </si>
  <si>
    <t>Litespeed LS 2 Spool IV</t>
  </si>
  <si>
    <t>Litespeed LS 3 Spool IV</t>
  </si>
  <si>
    <t>Litespeed LS 3.5 Spool IV</t>
  </si>
  <si>
    <t>Litespeed LS 4 Spool IV</t>
  </si>
  <si>
    <t>In effect from Oct. 1, 2013 through Sept. 30th, 2014</t>
  </si>
  <si>
    <t>CHANGES TO PRESEASON ORDERS:  Any change to preseason orders must be made at least 2 weeks prior to scheduled shipment,</t>
  </si>
  <si>
    <t xml:space="preserve"> </t>
  </si>
  <si>
    <t xml:space="preserve">Hat </t>
  </si>
  <si>
    <t>Lamson Speedster 1 Reel</t>
  </si>
  <si>
    <t>Lamson Speedster 1 Spool</t>
  </si>
  <si>
    <t>Guru G1 Reel</t>
  </si>
  <si>
    <t>Guru G1 Spool</t>
  </si>
  <si>
    <t>Lamson Speedster HD Reels</t>
  </si>
  <si>
    <t>Lamson Speedster HD Spools</t>
  </si>
  <si>
    <t>Lamson Speedster 3 HD Reel</t>
  </si>
  <si>
    <t>Lamson Speedster 3.5 HD Reel</t>
  </si>
  <si>
    <t>Lamson Speedster 4 HD Reel</t>
  </si>
  <si>
    <t>Lamson Speedster 3 HD Spool</t>
  </si>
  <si>
    <t>Lamson Speedster 3.5 HD Spool</t>
  </si>
  <si>
    <t>Lamson Speedster 4 HD Spool</t>
  </si>
  <si>
    <t>Lamson Speedster Reel</t>
  </si>
  <si>
    <t>Lamson Speedster Spool</t>
  </si>
  <si>
    <t>Lamson Litespeed Series IV Spool</t>
  </si>
  <si>
    <t>Vanquish Spool</t>
  </si>
  <si>
    <t>Lamson Arx Spool</t>
  </si>
  <si>
    <t>Waterworks ULA Reel</t>
  </si>
  <si>
    <t>Waterworks ULA Spool</t>
  </si>
  <si>
    <t>Lamson Guru Reel</t>
  </si>
  <si>
    <t>Lamson Guru Spool</t>
  </si>
  <si>
    <t>Lamson Guru HD Reel</t>
  </si>
  <si>
    <t>Lamson Guru HD Spool</t>
  </si>
  <si>
    <t>Lamson Konic Reel</t>
  </si>
  <si>
    <t>Lamson Konic Spool</t>
  </si>
  <si>
    <t>Lamson Speedster  HD Reel</t>
  </si>
  <si>
    <t>Lamson Speedster HD Spool</t>
  </si>
  <si>
    <t>info@waterworks-lamson.com</t>
  </si>
  <si>
    <t>www.waterworks-lamson.com</t>
  </si>
  <si>
    <t>Phone: 208-726-1513</t>
  </si>
  <si>
    <t>Fax: 208-726-1584</t>
  </si>
  <si>
    <t>PRESEASON DEADLINE DEC. 1, 2013</t>
  </si>
  <si>
    <t>PRESEASON CHANGES MUST BE RECEIVED</t>
  </si>
  <si>
    <t>2 WEEKS PRIOR TO SHIP DATE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</si>
</sst>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44" formatCode="_(&quot;$&quot;* #,##0.00_);_(&quot;$&quot;* \(#,##0.00\);_(&quot;$&quot;* &quot;-&quot;??_);_(@_)"/>
    <numFmt numFmtId="164" formatCode="&quot;$&quot;#,##0.00"/>
    <numFmt numFmtId="165" formatCode="m/d/yy;@"/>
  </numFmts>
  <fonts count="14" x14ac:knownFonts="1">
    <font>
      <sz val="10"/>
      <name val="Arial"/>
    </font>
    <font>
      <sz val="10"/>
      <name val="Arial"/>
      <family val="2"/>
    </font>
    <font>
      <sz val="10"/>
      <name val="Times New Roman"/>
      <family val="1"/>
    </font>
    <font>
      <b/>
      <sz val="10"/>
      <name val="Times New Roman"/>
      <family val="1"/>
    </font>
    <font>
      <b/>
      <sz val="8"/>
      <name val="Times New Roman"/>
      <family val="1"/>
    </font>
    <font>
      <sz val="8"/>
      <name val="Times New Roman"/>
      <family val="1"/>
    </font>
    <font>
      <b/>
      <sz val="10"/>
      <name val="Arial"/>
      <family val="2"/>
    </font>
    <font>
      <sz val="10"/>
      <name val="Geneva"/>
      <family val="2"/>
    </font>
    <font>
      <b/>
      <sz val="14"/>
      <name val="Times New Roman"/>
      <family val="1"/>
    </font>
    <font>
      <b/>
      <sz val="12"/>
      <name val="Times New Roman"/>
      <family val="1"/>
    </font>
    <font>
      <sz val="12"/>
      <name val="Times New Roman"/>
      <family val="1"/>
    </font>
    <font>
      <sz val="12"/>
      <name val="Geneva"/>
      <family val="2"/>
    </font>
    <font>
      <u/>
      <sz val="10"/>
      <color theme="10"/>
      <name val="Arial"/>
    </font>
    <font>
      <sz val="11"/>
      <name val="Times New Roman"/>
      <family val="1"/>
    </font>
  </fonts>
  <fills count="6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9"/>
      </left>
      <right style="thin">
        <color indexed="9"/>
      </right>
      <top style="thin">
        <color indexed="9"/>
      </top>
      <bottom style="thin">
        <color indexed="9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5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0" fontId="12" fillId="0" borderId="0" applyNumberFormat="0" applyFill="0" applyBorder="0" applyAlignment="0" applyProtection="0"/>
  </cellStyleXfs>
  <cellXfs count="191">
    <xf numFmtId="0" fontId="0" fillId="0" borderId="0" xfId="0"/>
    <xf numFmtId="164" fontId="5" fillId="0" borderId="2" xfId="1" applyNumberFormat="1" applyFont="1" applyBorder="1" applyAlignment="1" applyProtection="1">
      <alignment horizontal="center"/>
      <protection locked="0"/>
    </xf>
    <xf numFmtId="164" fontId="5" fillId="0" borderId="1" xfId="1" applyNumberFormat="1" applyFont="1" applyBorder="1" applyAlignment="1" applyProtection="1">
      <alignment horizontal="center"/>
      <protection locked="0"/>
    </xf>
    <xf numFmtId="0" fontId="4" fillId="0" borderId="2" xfId="0" applyFont="1" applyFill="1" applyBorder="1"/>
    <xf numFmtId="44" fontId="5" fillId="0" borderId="2" xfId="1" applyFont="1" applyFill="1" applyBorder="1" applyAlignment="1">
      <alignment horizontal="left"/>
    </xf>
    <xf numFmtId="0" fontId="5" fillId="0" borderId="2" xfId="0" applyFont="1" applyFill="1" applyBorder="1" applyAlignment="1">
      <alignment horizontal="center"/>
    </xf>
    <xf numFmtId="0" fontId="4" fillId="0" borderId="2" xfId="0" applyFont="1" applyFill="1" applyBorder="1" applyAlignment="1">
      <alignment horizontal="center"/>
    </xf>
    <xf numFmtId="0" fontId="4" fillId="0" borderId="2" xfId="0" applyFont="1" applyFill="1" applyBorder="1" applyAlignment="1">
      <alignment horizontal="left"/>
    </xf>
    <xf numFmtId="0" fontId="5" fillId="0" borderId="2" xfId="0" applyFont="1" applyFill="1" applyBorder="1"/>
    <xf numFmtId="0" fontId="5" fillId="0" borderId="2" xfId="1" applyNumberFormat="1" applyFont="1" applyFill="1" applyBorder="1" applyAlignment="1">
      <alignment horizontal="left"/>
    </xf>
    <xf numFmtId="0" fontId="5" fillId="0" borderId="2" xfId="0" applyFont="1" applyFill="1" applyBorder="1" applyAlignment="1">
      <alignment horizontal="left"/>
    </xf>
    <xf numFmtId="0" fontId="5" fillId="0" borderId="2" xfId="1" applyNumberFormat="1" applyFont="1" applyFill="1" applyBorder="1" applyAlignment="1">
      <alignment horizontal="center"/>
    </xf>
    <xf numFmtId="14" fontId="5" fillId="0" borderId="2" xfId="0" applyNumberFormat="1" applyFont="1" applyFill="1" applyBorder="1" applyAlignment="1">
      <alignment horizontal="center"/>
    </xf>
    <xf numFmtId="9" fontId="4" fillId="0" borderId="2" xfId="2" applyFont="1" applyFill="1" applyBorder="1"/>
    <xf numFmtId="44" fontId="4" fillId="0" borderId="2" xfId="1" applyFont="1" applyFill="1" applyBorder="1" applyAlignment="1">
      <alignment horizontal="left"/>
    </xf>
    <xf numFmtId="44" fontId="4" fillId="0" borderId="2" xfId="1" applyFont="1" applyFill="1" applyBorder="1" applyAlignment="1">
      <alignment horizontal="center"/>
    </xf>
    <xf numFmtId="14" fontId="4" fillId="0" borderId="2" xfId="1" applyNumberFormat="1" applyFont="1" applyFill="1" applyBorder="1" applyAlignment="1">
      <alignment horizontal="center"/>
    </xf>
    <xf numFmtId="14" fontId="4" fillId="0" borderId="2" xfId="0" applyNumberFormat="1" applyFont="1" applyFill="1" applyBorder="1" applyAlignment="1">
      <alignment horizontal="center"/>
    </xf>
    <xf numFmtId="44" fontId="5" fillId="0" borderId="2" xfId="1" applyFont="1" applyFill="1" applyBorder="1" applyAlignment="1">
      <alignment horizontal="center"/>
    </xf>
    <xf numFmtId="44" fontId="4" fillId="0" borderId="2" xfId="1" applyFont="1" applyFill="1" applyBorder="1"/>
    <xf numFmtId="0" fontId="3" fillId="2" borderId="2" xfId="1" applyNumberFormat="1" applyFont="1" applyFill="1" applyBorder="1" applyAlignment="1" applyProtection="1">
      <alignment horizontal="center" wrapText="1"/>
      <protection locked="0" hidden="1"/>
    </xf>
    <xf numFmtId="0" fontId="5" fillId="2" borderId="2" xfId="0" applyFont="1" applyFill="1" applyBorder="1" applyAlignment="1" applyProtection="1">
      <alignment horizontal="left"/>
    </xf>
    <xf numFmtId="164" fontId="5" fillId="0" borderId="2" xfId="1" applyNumberFormat="1" applyFont="1" applyBorder="1" applyAlignment="1" applyProtection="1">
      <alignment horizontal="center"/>
    </xf>
    <xf numFmtId="0" fontId="4" fillId="3" borderId="2" xfId="0" applyFont="1" applyFill="1" applyBorder="1" applyAlignment="1" applyProtection="1">
      <alignment horizontal="center"/>
    </xf>
    <xf numFmtId="0" fontId="4" fillId="3" borderId="6" xfId="0" applyFont="1" applyFill="1" applyBorder="1" applyAlignment="1" applyProtection="1">
      <alignment horizontal="center"/>
    </xf>
    <xf numFmtId="164" fontId="5" fillId="0" borderId="1" xfId="1" applyNumberFormat="1" applyFont="1" applyBorder="1" applyAlignment="1" applyProtection="1">
      <alignment horizontal="center"/>
    </xf>
    <xf numFmtId="0" fontId="5" fillId="0" borderId="6" xfId="0" applyFont="1" applyBorder="1" applyAlignment="1" applyProtection="1"/>
    <xf numFmtId="0" fontId="5" fillId="0" borderId="2" xfId="0" applyFont="1" applyBorder="1" applyAlignment="1" applyProtection="1"/>
    <xf numFmtId="0" fontId="5" fillId="0" borderId="0" xfId="0" applyFont="1" applyBorder="1" applyAlignment="1" applyProtection="1"/>
    <xf numFmtId="164" fontId="5" fillId="0" borderId="0" xfId="1" applyNumberFormat="1" applyFont="1" applyBorder="1" applyAlignment="1" applyProtection="1">
      <alignment horizontal="center"/>
    </xf>
    <xf numFmtId="0" fontId="5" fillId="0" borderId="2" xfId="0" applyFont="1" applyBorder="1" applyAlignment="1" applyProtection="1">
      <alignment vertical="top" wrapText="1"/>
    </xf>
    <xf numFmtId="16" fontId="5" fillId="0" borderId="6" xfId="0" applyNumberFormat="1" applyFont="1" applyBorder="1" applyAlignment="1" applyProtection="1">
      <alignment horizontal="left"/>
    </xf>
    <xf numFmtId="0" fontId="6" fillId="0" borderId="0" xfId="0" applyFont="1"/>
    <xf numFmtId="9" fontId="4" fillId="0" borderId="2" xfId="0" applyNumberFormat="1" applyFont="1" applyFill="1" applyBorder="1" applyAlignment="1">
      <alignment horizontal="center"/>
    </xf>
    <xf numFmtId="0" fontId="5" fillId="2" borderId="6" xfId="0" applyFont="1" applyFill="1" applyBorder="1" applyAlignment="1" applyProtection="1">
      <alignment horizontal="left"/>
    </xf>
    <xf numFmtId="0" fontId="3" fillId="4" borderId="2" xfId="0" applyFont="1" applyFill="1" applyBorder="1" applyAlignment="1" applyProtection="1">
      <alignment horizontal="center"/>
    </xf>
    <xf numFmtId="9" fontId="6" fillId="0" borderId="13" xfId="0" applyNumberFormat="1" applyFont="1" applyBorder="1" applyAlignment="1">
      <alignment horizontal="center"/>
    </xf>
    <xf numFmtId="0" fontId="4" fillId="2" borderId="2" xfId="0" applyFont="1" applyFill="1" applyBorder="1" applyAlignment="1" applyProtection="1">
      <alignment horizontal="center"/>
    </xf>
    <xf numFmtId="164" fontId="5" fillId="0" borderId="2" xfId="0" applyNumberFormat="1" applyFont="1" applyFill="1" applyBorder="1" applyAlignment="1">
      <alignment horizontal="center"/>
    </xf>
    <xf numFmtId="0" fontId="6" fillId="2" borderId="0" xfId="0" applyFont="1" applyFill="1" applyBorder="1" applyAlignment="1" applyProtection="1">
      <alignment horizontal="right"/>
    </xf>
    <xf numFmtId="0" fontId="6" fillId="2" borderId="0" xfId="0" applyFont="1" applyFill="1" applyBorder="1" applyAlignment="1" applyProtection="1">
      <alignment horizontal="center"/>
    </xf>
    <xf numFmtId="0" fontId="1" fillId="2" borderId="0" xfId="0" applyFont="1" applyFill="1" applyBorder="1" applyAlignment="1" applyProtection="1">
      <alignment horizontal="right"/>
    </xf>
    <xf numFmtId="0" fontId="1" fillId="2" borderId="0" xfId="0" applyFont="1" applyFill="1" applyBorder="1" applyProtection="1"/>
    <xf numFmtId="0" fontId="1" fillId="2" borderId="0" xfId="0" applyFont="1" applyFill="1" applyBorder="1" applyAlignment="1" applyProtection="1">
      <alignment horizontal="center"/>
    </xf>
    <xf numFmtId="0" fontId="6" fillId="2" borderId="0" xfId="0" applyFont="1" applyFill="1" applyBorder="1" applyAlignment="1" applyProtection="1">
      <alignment horizontal="left"/>
    </xf>
    <xf numFmtId="1" fontId="6" fillId="2" borderId="0" xfId="0" applyNumberFormat="1" applyFont="1" applyFill="1" applyBorder="1" applyAlignment="1" applyProtection="1">
      <alignment horizontal="right"/>
    </xf>
    <xf numFmtId="0" fontId="6" fillId="2" borderId="0" xfId="0" applyNumberFormat="1" applyFont="1" applyFill="1" applyBorder="1" applyAlignment="1" applyProtection="1"/>
    <xf numFmtId="0" fontId="1" fillId="0" borderId="0" xfId="0" applyFont="1" applyAlignment="1"/>
    <xf numFmtId="1" fontId="6" fillId="2" borderId="3" xfId="0" applyNumberFormat="1" applyFont="1" applyFill="1" applyBorder="1" applyAlignment="1" applyProtection="1">
      <alignment horizontal="right"/>
    </xf>
    <xf numFmtId="0" fontId="6" fillId="2" borderId="0" xfId="0" applyFont="1" applyFill="1" applyAlignment="1" applyProtection="1">
      <alignment horizontal="right"/>
    </xf>
    <xf numFmtId="44" fontId="6" fillId="2" borderId="0" xfId="0" applyNumberFormat="1" applyFont="1" applyFill="1" applyBorder="1" applyAlignment="1" applyProtection="1">
      <alignment horizontal="right"/>
    </xf>
    <xf numFmtId="44" fontId="1" fillId="2" borderId="0" xfId="0" applyNumberFormat="1" applyFont="1" applyFill="1" applyBorder="1" applyAlignment="1" applyProtection="1"/>
    <xf numFmtId="0" fontId="1" fillId="2" borderId="0" xfId="0" applyFont="1" applyFill="1" applyProtection="1"/>
    <xf numFmtId="0" fontId="1" fillId="2" borderId="0" xfId="0" applyFont="1" applyFill="1" applyBorder="1" applyAlignment="1" applyProtection="1">
      <alignment vertical="top"/>
    </xf>
    <xf numFmtId="44" fontId="6" fillId="2" borderId="0" xfId="0" applyNumberFormat="1" applyFont="1" applyFill="1" applyBorder="1" applyAlignment="1" applyProtection="1">
      <alignment horizontal="left"/>
    </xf>
    <xf numFmtId="44" fontId="1" fillId="2" borderId="0" xfId="1" applyFont="1" applyFill="1" applyBorder="1" applyAlignment="1" applyProtection="1">
      <alignment horizontal="center"/>
    </xf>
    <xf numFmtId="0" fontId="1" fillId="2" borderId="0" xfId="0" applyFont="1" applyFill="1" applyBorder="1" applyAlignment="1" applyProtection="1"/>
    <xf numFmtId="0" fontId="6" fillId="2" borderId="0" xfId="0" applyFont="1" applyFill="1" applyBorder="1" applyAlignment="1" applyProtection="1">
      <alignment horizontal="right" vertical="top" wrapText="1"/>
    </xf>
    <xf numFmtId="0" fontId="1" fillId="2" borderId="0" xfId="0" applyFont="1" applyFill="1" applyBorder="1" applyAlignment="1" applyProtection="1">
      <alignment vertical="top" wrapText="1"/>
    </xf>
    <xf numFmtId="0" fontId="6" fillId="2" borderId="0" xfId="0" applyFont="1" applyFill="1" applyBorder="1" applyAlignment="1" applyProtection="1">
      <alignment horizontal="center" shrinkToFit="1"/>
    </xf>
    <xf numFmtId="0" fontId="6" fillId="2" borderId="0" xfId="0" applyFont="1" applyFill="1" applyBorder="1" applyAlignment="1" applyProtection="1">
      <alignment horizontal="left" shrinkToFit="1"/>
    </xf>
    <xf numFmtId="0" fontId="1" fillId="2" borderId="0" xfId="0" applyFont="1" applyFill="1" applyBorder="1" applyAlignment="1" applyProtection="1">
      <alignment horizontal="center" shrinkToFit="1"/>
    </xf>
    <xf numFmtId="44" fontId="6" fillId="2" borderId="0" xfId="1" applyFont="1" applyFill="1" applyBorder="1" applyAlignment="1" applyProtection="1">
      <alignment horizontal="center"/>
    </xf>
    <xf numFmtId="0" fontId="6" fillId="2" borderId="4" xfId="0" applyFont="1" applyFill="1" applyBorder="1" applyAlignment="1" applyProtection="1">
      <alignment horizontal="center"/>
    </xf>
    <xf numFmtId="0" fontId="6" fillId="2" borderId="5" xfId="0" applyFont="1" applyFill="1" applyBorder="1" applyAlignment="1" applyProtection="1">
      <alignment horizontal="center"/>
    </xf>
    <xf numFmtId="44" fontId="6" fillId="2" borderId="4" xfId="1" applyFont="1" applyFill="1" applyBorder="1" applyAlignment="1" applyProtection="1">
      <alignment horizontal="center" wrapText="1"/>
    </xf>
    <xf numFmtId="44" fontId="6" fillId="2" borderId="2" xfId="1" applyFont="1" applyFill="1" applyBorder="1" applyAlignment="1" applyProtection="1">
      <alignment horizontal="center" wrapText="1"/>
    </xf>
    <xf numFmtId="164" fontId="6" fillId="2" borderId="0" xfId="0" applyNumberFormat="1" applyFont="1" applyFill="1" applyBorder="1" applyAlignment="1" applyProtection="1">
      <alignment horizontal="left"/>
    </xf>
    <xf numFmtId="164" fontId="6" fillId="5" borderId="2" xfId="0" applyNumberFormat="1" applyFont="1" applyFill="1" applyBorder="1"/>
    <xf numFmtId="44" fontId="6" fillId="5" borderId="2" xfId="1" applyFont="1" applyFill="1" applyBorder="1" applyAlignment="1" applyProtection="1">
      <alignment horizontal="center" wrapText="1"/>
    </xf>
    <xf numFmtId="0" fontId="1" fillId="5" borderId="2" xfId="0" applyNumberFormat="1" applyFont="1" applyFill="1" applyBorder="1" applyAlignment="1" applyProtection="1">
      <alignment horizontal="center"/>
      <protection locked="0"/>
    </xf>
    <xf numFmtId="0" fontId="9" fillId="0" borderId="6" xfId="3" applyFont="1" applyBorder="1"/>
    <xf numFmtId="0" fontId="10" fillId="0" borderId="11" xfId="3" applyFont="1" applyBorder="1"/>
    <xf numFmtId="0" fontId="10" fillId="0" borderId="0" xfId="3" applyFont="1" applyBorder="1"/>
    <xf numFmtId="0" fontId="10" fillId="0" borderId="0" xfId="3" applyFont="1" applyBorder="1" applyAlignment="1">
      <alignment horizontal="center"/>
    </xf>
    <xf numFmtId="0" fontId="10" fillId="0" borderId="12" xfId="3" applyFont="1" applyBorder="1"/>
    <xf numFmtId="0" fontId="10" fillId="0" borderId="0" xfId="3" applyFont="1" applyFill="1" applyBorder="1"/>
    <xf numFmtId="0" fontId="11" fillId="0" borderId="0" xfId="3" applyFont="1"/>
    <xf numFmtId="164" fontId="4" fillId="0" borderId="2" xfId="0" applyNumberFormat="1" applyFont="1" applyFill="1" applyBorder="1" applyAlignment="1">
      <alignment horizontal="center"/>
    </xf>
    <xf numFmtId="164" fontId="3" fillId="4" borderId="2" xfId="0" applyNumberFormat="1" applyFont="1" applyFill="1" applyBorder="1" applyAlignment="1" applyProtection="1">
      <alignment horizontal="center"/>
    </xf>
    <xf numFmtId="164" fontId="3" fillId="2" borderId="2" xfId="1" applyNumberFormat="1" applyFont="1" applyFill="1" applyBorder="1" applyAlignment="1" applyProtection="1">
      <alignment horizontal="center" wrapText="1"/>
      <protection locked="0" hidden="1"/>
    </xf>
    <xf numFmtId="164" fontId="5" fillId="2" borderId="1" xfId="1" applyNumberFormat="1" applyFont="1" applyFill="1" applyBorder="1" applyAlignment="1" applyProtection="1">
      <alignment horizontal="center"/>
      <protection locked="0" hidden="1"/>
    </xf>
    <xf numFmtId="0" fontId="4" fillId="0" borderId="2" xfId="0" applyFont="1" applyFill="1" applyBorder="1" applyAlignment="1" applyProtection="1">
      <alignment horizontal="center"/>
    </xf>
    <xf numFmtId="0" fontId="9" fillId="0" borderId="0" xfId="3" applyFont="1" applyBorder="1"/>
    <xf numFmtId="164" fontId="5" fillId="5" borderId="2" xfId="0" applyNumberFormat="1" applyFont="1" applyFill="1" applyBorder="1" applyAlignment="1">
      <alignment horizontal="center"/>
    </xf>
    <xf numFmtId="164" fontId="5" fillId="5" borderId="2" xfId="1" applyNumberFormat="1" applyFont="1" applyFill="1" applyBorder="1" applyAlignment="1" applyProtection="1">
      <alignment horizontal="center"/>
    </xf>
    <xf numFmtId="164" fontId="5" fillId="5" borderId="1" xfId="1" applyNumberFormat="1" applyFont="1" applyFill="1" applyBorder="1" applyAlignment="1" applyProtection="1">
      <alignment horizontal="center"/>
    </xf>
    <xf numFmtId="44" fontId="1" fillId="2" borderId="0" xfId="1" applyFont="1" applyFill="1" applyBorder="1" applyAlignment="1" applyProtection="1"/>
    <xf numFmtId="3" fontId="6" fillId="2" borderId="0" xfId="1" applyNumberFormat="1" applyFont="1" applyFill="1" applyBorder="1" applyAlignment="1" applyProtection="1">
      <alignment horizontal="center"/>
    </xf>
    <xf numFmtId="0" fontId="1" fillId="2" borderId="2" xfId="0" applyFont="1" applyFill="1" applyBorder="1" applyAlignment="1" applyProtection="1">
      <alignment horizontal="center" shrinkToFit="1"/>
      <protection locked="0"/>
    </xf>
    <xf numFmtId="0" fontId="1" fillId="2" borderId="2" xfId="0" applyFont="1" applyFill="1" applyBorder="1" applyAlignment="1" applyProtection="1">
      <alignment horizontal="center"/>
      <protection locked="0"/>
    </xf>
    <xf numFmtId="0" fontId="1" fillId="2" borderId="2" xfId="0" applyFont="1" applyFill="1" applyBorder="1" applyAlignment="1" applyProtection="1">
      <alignment horizontal="center" vertical="top" wrapText="1"/>
      <protection locked="0"/>
    </xf>
    <xf numFmtId="164" fontId="6" fillId="2" borderId="0" xfId="0" applyNumberFormat="1" applyFont="1" applyFill="1" applyBorder="1" applyAlignment="1" applyProtection="1">
      <alignment horizontal="center"/>
    </xf>
    <xf numFmtId="164" fontId="6" fillId="2" borderId="4" xfId="0" applyNumberFormat="1" applyFont="1" applyFill="1" applyBorder="1" applyAlignment="1" applyProtection="1">
      <alignment horizontal="center"/>
    </xf>
    <xf numFmtId="0" fontId="6" fillId="2" borderId="4" xfId="1" applyNumberFormat="1" applyFont="1" applyFill="1" applyBorder="1" applyAlignment="1" applyProtection="1">
      <alignment horizontal="center" wrapText="1"/>
    </xf>
    <xf numFmtId="44" fontId="6" fillId="2" borderId="7" xfId="1" applyFont="1" applyFill="1" applyBorder="1" applyAlignment="1" applyProtection="1">
      <alignment horizontal="center" wrapText="1"/>
    </xf>
    <xf numFmtId="165" fontId="6" fillId="2" borderId="2" xfId="0" applyNumberFormat="1" applyFont="1" applyFill="1" applyBorder="1" applyAlignment="1" applyProtection="1">
      <alignment horizontal="center"/>
      <protection locked="0"/>
    </xf>
    <xf numFmtId="0" fontId="6" fillId="5" borderId="2" xfId="0" applyFont="1" applyFill="1" applyBorder="1"/>
    <xf numFmtId="0" fontId="1" fillId="0" borderId="2" xfId="0" applyFont="1" applyBorder="1"/>
    <xf numFmtId="164" fontId="1" fillId="0" borderId="2" xfId="0" applyNumberFormat="1" applyFont="1" applyBorder="1"/>
    <xf numFmtId="164" fontId="1" fillId="0" borderId="2" xfId="1" applyNumberFormat="1" applyFont="1" applyBorder="1" applyAlignment="1" applyProtection="1">
      <alignment horizontal="center"/>
    </xf>
    <xf numFmtId="164" fontId="1" fillId="2" borderId="2" xfId="1" applyNumberFormat="1" applyFont="1" applyFill="1" applyBorder="1" applyAlignment="1" applyProtection="1">
      <alignment horizontal="center"/>
    </xf>
    <xf numFmtId="0" fontId="1" fillId="2" borderId="2" xfId="0" applyNumberFormat="1" applyFont="1" applyFill="1" applyBorder="1" applyAlignment="1" applyProtection="1">
      <alignment horizontal="center"/>
      <protection locked="0"/>
    </xf>
    <xf numFmtId="3" fontId="1" fillId="2" borderId="2" xfId="0" applyNumberFormat="1" applyFont="1" applyFill="1" applyBorder="1" applyAlignment="1" applyProtection="1">
      <alignment horizontal="center"/>
    </xf>
    <xf numFmtId="44" fontId="1" fillId="2" borderId="2" xfId="1" applyFont="1" applyFill="1" applyBorder="1" applyAlignment="1" applyProtection="1">
      <alignment horizontal="center"/>
    </xf>
    <xf numFmtId="164" fontId="1" fillId="5" borderId="2" xfId="1" applyNumberFormat="1" applyFont="1" applyFill="1" applyBorder="1" applyAlignment="1" applyProtection="1">
      <alignment horizontal="center"/>
    </xf>
    <xf numFmtId="0" fontId="1" fillId="4" borderId="2" xfId="0" applyFont="1" applyFill="1" applyBorder="1"/>
    <xf numFmtId="0" fontId="6" fillId="5" borderId="2" xfId="0" applyFont="1" applyFill="1" applyBorder="1" applyAlignment="1" applyProtection="1"/>
    <xf numFmtId="164" fontId="6" fillId="5" borderId="2" xfId="0" applyNumberFormat="1" applyFont="1" applyFill="1" applyBorder="1" applyAlignment="1" applyProtection="1"/>
    <xf numFmtId="0" fontId="1" fillId="0" borderId="2" xfId="0" applyFont="1" applyBorder="1" applyAlignment="1" applyProtection="1"/>
    <xf numFmtId="164" fontId="1" fillId="0" borderId="2" xfId="0" applyNumberFormat="1" applyFont="1" applyBorder="1" applyAlignment="1" applyProtection="1"/>
    <xf numFmtId="164" fontId="1" fillId="2" borderId="0" xfId="0" applyNumberFormat="1" applyFont="1" applyFill="1" applyProtection="1"/>
    <xf numFmtId="0" fontId="1" fillId="2" borderId="0" xfId="0" applyFont="1" applyFill="1" applyAlignment="1" applyProtection="1">
      <alignment horizontal="center"/>
    </xf>
    <xf numFmtId="44" fontId="6" fillId="2" borderId="1" xfId="1" applyNumberFormat="1" applyFont="1" applyFill="1" applyBorder="1" applyAlignment="1" applyProtection="1">
      <alignment horizontal="center"/>
    </xf>
    <xf numFmtId="44" fontId="6" fillId="2" borderId="0" xfId="1" applyFont="1" applyFill="1" applyAlignment="1" applyProtection="1">
      <alignment horizontal="center"/>
    </xf>
    <xf numFmtId="0" fontId="1" fillId="0" borderId="2" xfId="0" applyFont="1" applyFill="1" applyBorder="1"/>
    <xf numFmtId="164" fontId="1" fillId="0" borderId="2" xfId="0" applyNumberFormat="1" applyFont="1" applyFill="1" applyBorder="1"/>
    <xf numFmtId="164" fontId="5" fillId="0" borderId="2" xfId="1" applyNumberFormat="1" applyFont="1" applyFill="1" applyBorder="1" applyAlignment="1" applyProtection="1">
      <alignment horizontal="center"/>
    </xf>
    <xf numFmtId="0" fontId="1" fillId="2" borderId="2" xfId="0" applyFont="1" applyFill="1" applyBorder="1" applyProtection="1"/>
    <xf numFmtId="0" fontId="4" fillId="5" borderId="2" xfId="0" applyFont="1" applyFill="1" applyBorder="1"/>
    <xf numFmtId="0" fontId="5" fillId="0" borderId="2" xfId="0" applyFont="1" applyBorder="1"/>
    <xf numFmtId="0" fontId="5" fillId="4" borderId="2" xfId="0" applyFont="1" applyFill="1" applyBorder="1"/>
    <xf numFmtId="0" fontId="4" fillId="5" borderId="2" xfId="0" applyFont="1" applyFill="1" applyBorder="1" applyAlignment="1" applyProtection="1"/>
    <xf numFmtId="0" fontId="5" fillId="0" borderId="0" xfId="0" applyFont="1" applyBorder="1"/>
    <xf numFmtId="0" fontId="2" fillId="0" borderId="2" xfId="0" applyFont="1" applyFill="1" applyBorder="1"/>
    <xf numFmtId="0" fontId="2" fillId="2" borderId="2" xfId="0" applyFont="1" applyFill="1" applyBorder="1" applyProtection="1"/>
    <xf numFmtId="0" fontId="5" fillId="2" borderId="0" xfId="0" applyFont="1" applyFill="1" applyProtection="1"/>
    <xf numFmtId="164" fontId="2" fillId="0" borderId="2" xfId="0" applyNumberFormat="1" applyFont="1" applyBorder="1" applyAlignment="1">
      <alignment horizontal="center"/>
    </xf>
    <xf numFmtId="0" fontId="9" fillId="0" borderId="11" xfId="3" applyFont="1" applyBorder="1"/>
    <xf numFmtId="0" fontId="9" fillId="0" borderId="8" xfId="3" applyFont="1" applyBorder="1" applyAlignment="1">
      <alignment horizontal="left"/>
    </xf>
    <xf numFmtId="0" fontId="10" fillId="0" borderId="9" xfId="3" applyFont="1" applyBorder="1"/>
    <xf numFmtId="0" fontId="10" fillId="0" borderId="9" xfId="3" applyFont="1" applyBorder="1" applyAlignment="1">
      <alignment horizontal="center"/>
    </xf>
    <xf numFmtId="0" fontId="11" fillId="0" borderId="9" xfId="3" applyFont="1" applyBorder="1"/>
    <xf numFmtId="0" fontId="11" fillId="0" borderId="10" xfId="3" applyFont="1" applyBorder="1"/>
    <xf numFmtId="0" fontId="11" fillId="0" borderId="0" xfId="3" applyFont="1" applyBorder="1"/>
    <xf numFmtId="0" fontId="11" fillId="0" borderId="12" xfId="3" applyFont="1" applyBorder="1"/>
    <xf numFmtId="0" fontId="10" fillId="0" borderId="16" xfId="3" applyFont="1" applyBorder="1"/>
    <xf numFmtId="0" fontId="11" fillId="0" borderId="16" xfId="3" applyFont="1" applyBorder="1"/>
    <xf numFmtId="0" fontId="10" fillId="0" borderId="16" xfId="3" applyFont="1" applyBorder="1" applyAlignment="1">
      <alignment horizontal="center"/>
    </xf>
    <xf numFmtId="0" fontId="10" fillId="0" borderId="17" xfId="3" applyFont="1" applyBorder="1"/>
    <xf numFmtId="0" fontId="9" fillId="0" borderId="8" xfId="3" applyFont="1" applyBorder="1"/>
    <xf numFmtId="0" fontId="10" fillId="0" borderId="10" xfId="3" applyFont="1" applyBorder="1"/>
    <xf numFmtId="0" fontId="10" fillId="0" borderId="5" xfId="3" applyFont="1" applyBorder="1"/>
    <xf numFmtId="0" fontId="10" fillId="0" borderId="4" xfId="3" applyFont="1" applyBorder="1"/>
    <xf numFmtId="0" fontId="10" fillId="0" borderId="4" xfId="3" applyFont="1" applyFill="1" applyBorder="1"/>
    <xf numFmtId="0" fontId="10" fillId="0" borderId="4" xfId="3" applyFont="1" applyFill="1" applyBorder="1" applyAlignment="1">
      <alignment horizontal="center"/>
    </xf>
    <xf numFmtId="0" fontId="10" fillId="0" borderId="7" xfId="3" applyFont="1" applyBorder="1"/>
    <xf numFmtId="0" fontId="3" fillId="0" borderId="2" xfId="0" applyFont="1" applyFill="1" applyBorder="1" applyAlignment="1" applyProtection="1">
      <alignment horizontal="center"/>
    </xf>
    <xf numFmtId="164" fontId="5" fillId="0" borderId="1" xfId="1" applyNumberFormat="1" applyFont="1" applyFill="1" applyBorder="1" applyAlignment="1" applyProtection="1">
      <alignment horizontal="center"/>
    </xf>
    <xf numFmtId="164" fontId="5" fillId="0" borderId="0" xfId="1" applyNumberFormat="1" applyFont="1" applyFill="1" applyBorder="1" applyAlignment="1" applyProtection="1">
      <alignment horizontal="center"/>
    </xf>
    <xf numFmtId="164" fontId="3" fillId="5" borderId="2" xfId="1" applyNumberFormat="1" applyFont="1" applyFill="1" applyBorder="1" applyAlignment="1" applyProtection="1">
      <alignment horizontal="center" wrapText="1"/>
    </xf>
    <xf numFmtId="164" fontId="3" fillId="5" borderId="2" xfId="1" applyNumberFormat="1" applyFont="1" applyFill="1" applyBorder="1" applyAlignment="1" applyProtection="1">
      <alignment horizontal="center" wrapText="1"/>
      <protection locked="0" hidden="1"/>
    </xf>
    <xf numFmtId="164" fontId="5" fillId="5" borderId="1" xfId="1" applyNumberFormat="1" applyFont="1" applyFill="1" applyBorder="1" applyAlignment="1" applyProtection="1">
      <alignment horizontal="center"/>
      <protection locked="0" hidden="1"/>
    </xf>
    <xf numFmtId="164" fontId="1" fillId="5" borderId="2" xfId="0" applyNumberFormat="1" applyFont="1" applyFill="1" applyBorder="1" applyAlignment="1">
      <alignment horizontal="center"/>
    </xf>
    <xf numFmtId="164" fontId="1" fillId="0" borderId="2" xfId="1" applyNumberFormat="1" applyFont="1" applyFill="1" applyBorder="1" applyAlignment="1" applyProtection="1">
      <alignment horizontal="center"/>
    </xf>
    <xf numFmtId="164" fontId="1" fillId="5" borderId="1" xfId="1" applyNumberFormat="1" applyFont="1" applyFill="1" applyBorder="1" applyAlignment="1" applyProtection="1">
      <alignment horizontal="center"/>
    </xf>
    <xf numFmtId="164" fontId="1" fillId="0" borderId="2" xfId="0" applyNumberFormat="1" applyFont="1" applyBorder="1" applyAlignment="1">
      <alignment horizontal="center"/>
    </xf>
    <xf numFmtId="0" fontId="1" fillId="0" borderId="2" xfId="0" applyNumberFormat="1" applyFont="1" applyFill="1" applyBorder="1" applyAlignment="1" applyProtection="1">
      <alignment horizontal="center"/>
      <protection locked="0"/>
    </xf>
    <xf numFmtId="164" fontId="1" fillId="0" borderId="1" xfId="1" applyNumberFormat="1" applyFont="1" applyFill="1" applyBorder="1" applyAlignment="1" applyProtection="1">
      <alignment horizontal="center"/>
    </xf>
    <xf numFmtId="164" fontId="1" fillId="0" borderId="2" xfId="0" applyNumberFormat="1" applyFont="1" applyFill="1" applyBorder="1" applyAlignment="1"/>
    <xf numFmtId="0" fontId="1" fillId="0" borderId="2" xfId="0" applyFont="1" applyFill="1" applyBorder="1" applyAlignment="1" applyProtection="1">
      <alignment horizontal="left"/>
    </xf>
    <xf numFmtId="164" fontId="1" fillId="0" borderId="2" xfId="0" applyNumberFormat="1" applyFont="1" applyFill="1" applyBorder="1" applyAlignment="1" applyProtection="1">
      <alignment horizontal="right"/>
    </xf>
    <xf numFmtId="0" fontId="12" fillId="2" borderId="0" xfId="4" applyFill="1" applyProtection="1"/>
    <xf numFmtId="0" fontId="13" fillId="2" borderId="0" xfId="0" applyFont="1" applyFill="1" applyProtection="1"/>
    <xf numFmtId="0" fontId="13" fillId="2" borderId="0" xfId="0" applyFont="1" applyFill="1" applyBorder="1" applyAlignment="1" applyProtection="1">
      <alignment horizontal="left"/>
    </xf>
    <xf numFmtId="0" fontId="1" fillId="2" borderId="0" xfId="0" applyFont="1" applyFill="1" applyBorder="1" applyAlignment="1" applyProtection="1">
      <alignment horizontal="left"/>
    </xf>
    <xf numFmtId="0" fontId="6" fillId="0" borderId="14" xfId="0" applyFont="1" applyBorder="1" applyAlignment="1">
      <alignment horizontal="center"/>
    </xf>
    <xf numFmtId="0" fontId="1" fillId="0" borderId="15" xfId="0" applyFont="1" applyBorder="1" applyAlignment="1">
      <alignment horizontal="center"/>
    </xf>
    <xf numFmtId="44" fontId="6" fillId="2" borderId="6" xfId="1" applyFont="1" applyFill="1" applyBorder="1" applyAlignment="1" applyProtection="1">
      <alignment horizontal="center" shrinkToFit="1"/>
      <protection locked="0"/>
    </xf>
    <xf numFmtId="0" fontId="6" fillId="2" borderId="16" xfId="0" applyFont="1" applyFill="1" applyBorder="1" applyAlignment="1" applyProtection="1">
      <alignment horizontal="center" shrinkToFit="1"/>
      <protection locked="0"/>
    </xf>
    <xf numFmtId="0" fontId="6" fillId="2" borderId="17" xfId="0" applyFont="1" applyFill="1" applyBorder="1" applyAlignment="1" applyProtection="1">
      <alignment horizontal="center" shrinkToFit="1"/>
      <protection locked="0"/>
    </xf>
    <xf numFmtId="0" fontId="6" fillId="2" borderId="6" xfId="0" applyFont="1" applyFill="1" applyBorder="1" applyAlignment="1" applyProtection="1">
      <alignment horizontal="center" shrinkToFit="1"/>
      <protection locked="0"/>
    </xf>
    <xf numFmtId="0" fontId="1" fillId="0" borderId="16" xfId="0" applyFont="1" applyBorder="1" applyAlignment="1" applyProtection="1">
      <alignment horizontal="center" shrinkToFit="1"/>
      <protection locked="0"/>
    </xf>
    <xf numFmtId="0" fontId="1" fillId="0" borderId="17" xfId="0" applyFont="1" applyBorder="1" applyAlignment="1" applyProtection="1">
      <alignment horizontal="center" shrinkToFit="1"/>
      <protection locked="0"/>
    </xf>
    <xf numFmtId="0" fontId="6" fillId="2" borderId="11" xfId="0" applyFont="1" applyFill="1" applyBorder="1" applyAlignment="1" applyProtection="1">
      <alignment horizontal="center" shrinkToFit="1"/>
      <protection locked="0"/>
    </xf>
    <xf numFmtId="0" fontId="1" fillId="0" borderId="0" xfId="0" applyFont="1" applyAlignment="1" applyProtection="1">
      <alignment horizontal="center" shrinkToFit="1"/>
      <protection locked="0"/>
    </xf>
    <xf numFmtId="0" fontId="1" fillId="0" borderId="12" xfId="0" applyFont="1" applyBorder="1" applyAlignment="1" applyProtection="1">
      <alignment horizontal="center" shrinkToFit="1"/>
      <protection locked="0"/>
    </xf>
    <xf numFmtId="0" fontId="6" fillId="2" borderId="0" xfId="0" applyFont="1" applyFill="1" applyBorder="1" applyAlignment="1" applyProtection="1">
      <alignment horizontal="center" shrinkToFit="1"/>
      <protection locked="0"/>
    </xf>
    <xf numFmtId="0" fontId="6" fillId="2" borderId="12" xfId="0" applyFont="1" applyFill="1" applyBorder="1" applyAlignment="1" applyProtection="1">
      <alignment horizontal="center" shrinkToFit="1"/>
      <protection locked="0"/>
    </xf>
    <xf numFmtId="0" fontId="1" fillId="2" borderId="8" xfId="0" applyFont="1" applyFill="1" applyBorder="1" applyAlignment="1" applyProtection="1">
      <alignment horizontal="left" vertical="top" wrapText="1"/>
      <protection locked="0"/>
    </xf>
    <xf numFmtId="0" fontId="1" fillId="2" borderId="9" xfId="0" applyFont="1" applyFill="1" applyBorder="1" applyAlignment="1" applyProtection="1">
      <alignment horizontal="left" vertical="top" wrapText="1"/>
      <protection locked="0"/>
    </xf>
    <xf numFmtId="0" fontId="1" fillId="2" borderId="10" xfId="0" applyFont="1" applyFill="1" applyBorder="1" applyAlignment="1" applyProtection="1">
      <alignment horizontal="left" vertical="top" wrapText="1"/>
      <protection locked="0"/>
    </xf>
    <xf numFmtId="0" fontId="1" fillId="2" borderId="11" xfId="0" applyFont="1" applyFill="1" applyBorder="1" applyAlignment="1" applyProtection="1">
      <alignment horizontal="left" vertical="top" wrapText="1"/>
      <protection locked="0"/>
    </xf>
    <xf numFmtId="0" fontId="1" fillId="2" borderId="0" xfId="0" applyFont="1" applyFill="1" applyBorder="1" applyAlignment="1" applyProtection="1">
      <alignment horizontal="left" vertical="top" wrapText="1"/>
      <protection locked="0"/>
    </xf>
    <xf numFmtId="0" fontId="1" fillId="2" borderId="12" xfId="0" applyFont="1" applyFill="1" applyBorder="1" applyAlignment="1" applyProtection="1">
      <alignment horizontal="left" vertical="top" wrapText="1"/>
      <protection locked="0"/>
    </xf>
    <xf numFmtId="0" fontId="1" fillId="2" borderId="5" xfId="0" applyFont="1" applyFill="1" applyBorder="1" applyAlignment="1" applyProtection="1">
      <alignment horizontal="left" vertical="top" wrapText="1"/>
      <protection locked="0"/>
    </xf>
    <xf numFmtId="0" fontId="1" fillId="2" borderId="4" xfId="0" applyFont="1" applyFill="1" applyBorder="1" applyAlignment="1" applyProtection="1">
      <alignment horizontal="left" vertical="top" wrapText="1"/>
      <protection locked="0"/>
    </xf>
    <xf numFmtId="0" fontId="1" fillId="2" borderId="7" xfId="0" applyFont="1" applyFill="1" applyBorder="1" applyAlignment="1" applyProtection="1">
      <alignment horizontal="left" vertical="top" wrapText="1"/>
      <protection locked="0"/>
    </xf>
    <xf numFmtId="0" fontId="6" fillId="2" borderId="5" xfId="0" applyFont="1" applyFill="1" applyBorder="1" applyAlignment="1" applyProtection="1">
      <alignment horizontal="center" shrinkToFit="1"/>
      <protection locked="0"/>
    </xf>
    <xf numFmtId="0" fontId="6" fillId="2" borderId="4" xfId="0" applyFont="1" applyFill="1" applyBorder="1" applyAlignment="1" applyProtection="1">
      <alignment horizontal="center" shrinkToFit="1"/>
      <protection locked="0"/>
    </xf>
    <xf numFmtId="0" fontId="6" fillId="2" borderId="7" xfId="0" applyFont="1" applyFill="1" applyBorder="1" applyAlignment="1" applyProtection="1">
      <alignment horizontal="center" shrinkToFit="1"/>
      <protection locked="0"/>
    </xf>
  </cellXfs>
  <cellStyles count="5">
    <cellStyle name="Currency" xfId="1" builtinId="4"/>
    <cellStyle name="Hyperlink" xfId="4" builtinId="8"/>
    <cellStyle name="Normal" xfId="0" builtinId="0"/>
    <cellStyle name="Normal 2" xfId="3"/>
    <cellStyle name="Percent" xfId="2" builtinId="5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theme" Target="theme/theme1.xml"/><Relationship Id="rId7" Type="http://schemas.openxmlformats.org/officeDocument/2006/relationships/styles" Target="styles.xml"/><Relationship Id="rId8" Type="http://schemas.openxmlformats.org/officeDocument/2006/relationships/sharedStrings" Target="sharedStrings.xml"/><Relationship Id="rId9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Relationship Id="rId2" Type="http://schemas.openxmlformats.org/officeDocument/2006/relationships/hyperlink" Target="http://www.combenterprises.com" TargetMode="External"/><Relationship Id="rId3" Type="http://schemas.openxmlformats.org/officeDocument/2006/relationships/image" Target="../media/image2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0</xdr:row>
      <xdr:rowOff>19050</xdr:rowOff>
    </xdr:from>
    <xdr:to>
      <xdr:col>0</xdr:col>
      <xdr:colOff>1403618</xdr:colOff>
      <xdr:row>7</xdr:row>
      <xdr:rowOff>123825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19050"/>
          <a:ext cx="1375043" cy="1238250"/>
        </a:xfrm>
        <a:prstGeom prst="rect">
          <a:avLst/>
        </a:prstGeom>
      </xdr:spPr>
    </xdr:pic>
    <xdr:clientData/>
  </xdr:twoCellAnchor>
  <xdr:twoCellAnchor editAs="oneCell">
    <xdr:from>
      <xdr:col>6</xdr:col>
      <xdr:colOff>28575</xdr:colOff>
      <xdr:row>3</xdr:row>
      <xdr:rowOff>121131</xdr:rowOff>
    </xdr:from>
    <xdr:to>
      <xdr:col>7</xdr:col>
      <xdr:colOff>279400</xdr:colOff>
      <xdr:row>7</xdr:row>
      <xdr:rowOff>147815</xdr:rowOff>
    </xdr:to>
    <xdr:pic>
      <xdr:nvPicPr>
        <xdr:cNvPr id="3" name="Picture 2">
          <a:hlinkClick xmlns:r="http://schemas.openxmlformats.org/officeDocument/2006/relationships" r:id="rId2"/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9375" y="578331"/>
          <a:ext cx="1266825" cy="63628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mailto:info@waterworks-lamson.com" TargetMode="External"/><Relationship Id="rId2" Type="http://schemas.openxmlformats.org/officeDocument/2006/relationships/hyperlink" Target="http://www.waterworks-lamson.com/" TargetMode="External"/><Relationship Id="rId3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65"/>
  <sheetViews>
    <sheetView tabSelected="1" workbookViewId="0">
      <pane ySplit="18" topLeftCell="A19" activePane="bottomLeft" state="frozen"/>
      <selection pane="bottomLeft" activeCell="N13" sqref="N13"/>
    </sheetView>
  </sheetViews>
  <sheetFormatPr baseColWidth="10" defaultColWidth="9.1640625" defaultRowHeight="12" x14ac:dyDescent="0"/>
  <cols>
    <col min="1" max="1" width="31.83203125" style="52" customWidth="1"/>
    <col min="2" max="2" width="8.5" style="111" customWidth="1"/>
    <col min="3" max="3" width="8.5" style="112" customWidth="1"/>
    <col min="4" max="4" width="8.5" style="52" customWidth="1"/>
    <col min="5" max="7" width="13.33203125" style="52" customWidth="1"/>
    <col min="8" max="8" width="15.33203125" style="52" customWidth="1"/>
    <col min="9" max="9" width="13.33203125" style="52" customWidth="1"/>
    <col min="10" max="10" width="4" style="52" customWidth="1"/>
    <col min="11" max="12" width="12.1640625" style="52" customWidth="1"/>
    <col min="13" max="16384" width="9.1640625" style="52"/>
  </cols>
  <sheetData>
    <row r="1" spans="1:12">
      <c r="B1" s="39" t="s">
        <v>12</v>
      </c>
      <c r="C1" s="168"/>
      <c r="D1" s="169"/>
      <c r="E1" s="170"/>
      <c r="F1" s="165" t="s">
        <v>234</v>
      </c>
      <c r="G1" s="42"/>
      <c r="H1" s="42"/>
      <c r="I1" s="41" t="s">
        <v>89</v>
      </c>
      <c r="J1" s="166" t="str">
        <f>IF(K7&lt;5001,'Level 1'!E1,IF(K7&lt;10001,'Level 1'!F1,IF(K7&gt;=10001,'Level 1'!G1)))</f>
        <v>Wholesale</v>
      </c>
      <c r="K1" s="167"/>
      <c r="L1" s="42"/>
    </row>
    <row r="2" spans="1:12">
      <c r="B2" s="39" t="s">
        <v>15</v>
      </c>
      <c r="C2" s="171"/>
      <c r="D2" s="169"/>
      <c r="E2" s="170"/>
      <c r="F2" s="165" t="s">
        <v>235</v>
      </c>
      <c r="G2" s="42"/>
      <c r="H2" s="42"/>
      <c r="I2" s="41" t="s">
        <v>21</v>
      </c>
      <c r="J2" s="166" t="str">
        <f>IF(K7&lt;5001,'Level 1'!E3,IF(K7&lt;10001,'Level 1'!F3,IF(K7&gt;=10001,'Level 1'!G3)))</f>
        <v>Net 30</v>
      </c>
      <c r="K2" s="167"/>
      <c r="L2" s="43"/>
    </row>
    <row r="3" spans="1:12">
      <c r="B3" s="44"/>
      <c r="C3" s="171"/>
      <c r="D3" s="169"/>
      <c r="E3" s="170"/>
      <c r="F3" s="165" t="s">
        <v>236</v>
      </c>
      <c r="G3" s="42"/>
      <c r="H3" s="42"/>
      <c r="I3" s="41"/>
      <c r="J3" s="87"/>
      <c r="K3" s="36"/>
      <c r="L3" s="43"/>
    </row>
    <row r="4" spans="1:12">
      <c r="B4" s="44"/>
      <c r="C4" s="171"/>
      <c r="D4" s="172"/>
      <c r="E4" s="173"/>
      <c r="F4" s="41"/>
      <c r="G4" s="42"/>
      <c r="H4" s="42"/>
      <c r="I4" s="41"/>
      <c r="J4" s="87"/>
      <c r="K4" s="32"/>
      <c r="L4" s="43"/>
    </row>
    <row r="5" spans="1:12">
      <c r="B5" s="44"/>
      <c r="C5" s="174"/>
      <c r="D5" s="175"/>
      <c r="E5" s="176"/>
      <c r="F5" s="42"/>
      <c r="G5" s="42"/>
      <c r="H5" s="42"/>
      <c r="I5" s="39"/>
      <c r="J5" s="45"/>
      <c r="K5" s="88"/>
      <c r="L5" s="43"/>
    </row>
    <row r="6" spans="1:12">
      <c r="B6" s="44"/>
      <c r="C6" s="174"/>
      <c r="D6" s="177"/>
      <c r="E6" s="178"/>
      <c r="F6" s="46"/>
      <c r="G6" s="47"/>
      <c r="H6" s="42"/>
      <c r="I6" s="39"/>
      <c r="J6" s="48"/>
      <c r="K6" s="88"/>
      <c r="L6" s="43"/>
    </row>
    <row r="7" spans="1:12">
      <c r="B7" s="39" t="s">
        <v>13</v>
      </c>
      <c r="C7" s="188"/>
      <c r="D7" s="189"/>
      <c r="E7" s="190"/>
      <c r="F7" s="42"/>
      <c r="G7" s="42"/>
      <c r="H7" s="42"/>
      <c r="I7" s="49"/>
      <c r="J7" s="50" t="s">
        <v>22</v>
      </c>
      <c r="K7" s="51">
        <f>K165</f>
        <v>0</v>
      </c>
      <c r="L7" s="43"/>
    </row>
    <row r="8" spans="1:12">
      <c r="B8" s="39" t="s">
        <v>14</v>
      </c>
      <c r="C8" s="188"/>
      <c r="D8" s="189"/>
      <c r="E8" s="190"/>
      <c r="G8" s="53"/>
      <c r="H8" s="53"/>
      <c r="I8" s="53"/>
      <c r="J8" s="39" t="s">
        <v>20</v>
      </c>
      <c r="K8" s="54">
        <f>L165</f>
        <v>0</v>
      </c>
      <c r="L8" s="43"/>
    </row>
    <row r="9" spans="1:12">
      <c r="A9" s="162" t="s">
        <v>230</v>
      </c>
      <c r="B9" s="44"/>
      <c r="C9" s="55"/>
      <c r="D9" s="55"/>
      <c r="E9" s="43"/>
      <c r="F9" s="42"/>
      <c r="G9" s="56"/>
      <c r="H9" s="56"/>
      <c r="I9" s="56"/>
      <c r="L9" s="43"/>
    </row>
    <row r="10" spans="1:12">
      <c r="A10" s="162" t="s">
        <v>231</v>
      </c>
      <c r="B10" s="39" t="s">
        <v>16</v>
      </c>
      <c r="C10" s="168" t="s">
        <v>17</v>
      </c>
      <c r="D10" s="169"/>
      <c r="E10" s="170"/>
      <c r="F10" s="57" t="s">
        <v>18</v>
      </c>
      <c r="G10" s="179"/>
      <c r="H10" s="180"/>
      <c r="I10" s="180"/>
      <c r="J10" s="180"/>
      <c r="K10" s="181"/>
      <c r="L10" s="43"/>
    </row>
    <row r="11" spans="1:12" ht="13">
      <c r="A11" s="163" t="s">
        <v>232</v>
      </c>
      <c r="B11" s="67"/>
      <c r="C11" s="188"/>
      <c r="D11" s="189"/>
      <c r="E11" s="190"/>
      <c r="F11" s="58"/>
      <c r="G11" s="182"/>
      <c r="H11" s="183"/>
      <c r="I11" s="183"/>
      <c r="J11" s="183"/>
      <c r="K11" s="184"/>
      <c r="L11" s="43"/>
    </row>
    <row r="12" spans="1:12" ht="13">
      <c r="A12" s="164" t="s">
        <v>233</v>
      </c>
      <c r="B12" s="67"/>
      <c r="C12" s="171"/>
      <c r="D12" s="169"/>
      <c r="E12" s="170"/>
      <c r="F12" s="58"/>
      <c r="G12" s="182"/>
      <c r="H12" s="183"/>
      <c r="I12" s="183"/>
      <c r="J12" s="183"/>
      <c r="K12" s="184"/>
      <c r="L12" s="43"/>
    </row>
    <row r="13" spans="1:12">
      <c r="A13" s="44"/>
      <c r="B13" s="67"/>
      <c r="C13" s="188"/>
      <c r="D13" s="189"/>
      <c r="E13" s="190"/>
      <c r="F13" s="43"/>
      <c r="G13" s="182"/>
      <c r="H13" s="183"/>
      <c r="I13" s="183"/>
      <c r="J13" s="183"/>
      <c r="K13" s="184"/>
      <c r="L13" s="43"/>
    </row>
    <row r="14" spans="1:12">
      <c r="A14" s="44"/>
      <c r="B14" s="67"/>
      <c r="C14" s="59"/>
      <c r="D14" s="60"/>
      <c r="E14" s="60"/>
      <c r="F14" s="43"/>
      <c r="G14" s="185"/>
      <c r="H14" s="186"/>
      <c r="I14" s="186"/>
      <c r="J14" s="186"/>
      <c r="K14" s="187"/>
      <c r="L14" s="43"/>
    </row>
    <row r="15" spans="1:12">
      <c r="A15" s="44"/>
      <c r="B15" s="67"/>
      <c r="C15" s="59"/>
      <c r="E15" s="61" t="s">
        <v>11</v>
      </c>
      <c r="F15" s="61" t="s">
        <v>11</v>
      </c>
      <c r="G15" s="61" t="s">
        <v>11</v>
      </c>
      <c r="H15" s="61" t="s">
        <v>11</v>
      </c>
      <c r="I15" s="61" t="s">
        <v>11</v>
      </c>
      <c r="J15" s="58"/>
      <c r="K15" s="58"/>
      <c r="L15" s="43"/>
    </row>
    <row r="16" spans="1:12">
      <c r="A16" s="44"/>
      <c r="B16" s="67"/>
      <c r="C16" s="59"/>
      <c r="D16" s="42"/>
      <c r="E16" s="89"/>
      <c r="F16" s="90"/>
      <c r="G16" s="91"/>
      <c r="H16" s="91"/>
      <c r="I16" s="91"/>
      <c r="J16" s="58"/>
      <c r="K16" s="58"/>
      <c r="L16" s="43"/>
    </row>
    <row r="17" spans="1:19">
      <c r="A17" s="40"/>
      <c r="B17" s="92" t="s">
        <v>90</v>
      </c>
      <c r="C17" s="62" t="s">
        <v>0</v>
      </c>
      <c r="D17" s="62" t="s">
        <v>1</v>
      </c>
      <c r="E17" s="40" t="s">
        <v>2</v>
      </c>
      <c r="F17" s="40" t="s">
        <v>3</v>
      </c>
      <c r="G17" s="40" t="s">
        <v>4</v>
      </c>
      <c r="H17" s="40" t="s">
        <v>5</v>
      </c>
      <c r="I17" s="40" t="s">
        <v>6</v>
      </c>
      <c r="J17" s="40"/>
      <c r="K17" s="62" t="s">
        <v>0</v>
      </c>
      <c r="L17" s="62" t="s">
        <v>7</v>
      </c>
      <c r="M17" s="42"/>
      <c r="N17" s="42"/>
      <c r="O17" s="42"/>
      <c r="P17" s="42"/>
      <c r="Q17" s="42"/>
      <c r="R17" s="42"/>
      <c r="S17" s="42"/>
    </row>
    <row r="18" spans="1:19" ht="12.75" customHeight="1">
      <c r="A18" s="63" t="s">
        <v>8</v>
      </c>
      <c r="B18" s="93" t="s">
        <v>91</v>
      </c>
      <c r="C18" s="94" t="s">
        <v>92</v>
      </c>
      <c r="D18" s="95" t="s">
        <v>10</v>
      </c>
      <c r="E18" s="96"/>
      <c r="F18" s="96"/>
      <c r="G18" s="96"/>
      <c r="H18" s="96"/>
      <c r="I18" s="96"/>
      <c r="J18" s="64"/>
      <c r="K18" s="65" t="s">
        <v>9</v>
      </c>
      <c r="L18" s="65" t="s">
        <v>10</v>
      </c>
      <c r="M18" s="42"/>
      <c r="N18" s="42"/>
      <c r="O18" s="42"/>
      <c r="P18" s="42"/>
      <c r="Q18" s="42"/>
      <c r="R18" s="42"/>
      <c r="S18" s="42"/>
    </row>
    <row r="19" spans="1:19" ht="12.75" customHeight="1">
      <c r="A19" s="97" t="s">
        <v>28</v>
      </c>
      <c r="B19" s="68"/>
      <c r="C19" s="150"/>
      <c r="D19" s="69"/>
      <c r="E19" s="70"/>
      <c r="F19" s="70"/>
      <c r="G19" s="70"/>
      <c r="H19" s="70"/>
      <c r="I19" s="70"/>
      <c r="J19" s="103"/>
      <c r="K19" s="66"/>
      <c r="L19" s="66"/>
      <c r="M19" s="42"/>
      <c r="N19" s="42"/>
      <c r="O19" s="42"/>
      <c r="P19" s="42"/>
      <c r="Q19" s="42"/>
      <c r="R19" s="42"/>
      <c r="S19" s="42"/>
    </row>
    <row r="20" spans="1:19" ht="12.75" customHeight="1">
      <c r="A20" s="98" t="s">
        <v>36</v>
      </c>
      <c r="B20" s="99">
        <v>579</v>
      </c>
      <c r="C20" s="100">
        <v>347.4</v>
      </c>
      <c r="D20" s="101">
        <f>(K$7 &lt; 5000)*C20+(K$7 &gt;= 5001)*(K$7 &lt; 10000)*'Level 2'!B20+(K$7 &gt;= 10001)*'Level 3'!B20</f>
        <v>347.4</v>
      </c>
      <c r="E20" s="102"/>
      <c r="F20" s="102"/>
      <c r="G20" s="102"/>
      <c r="H20" s="102"/>
      <c r="I20" s="102"/>
      <c r="J20" s="103">
        <f>SUM(E20:I20)</f>
        <v>0</v>
      </c>
      <c r="K20" s="104" t="str">
        <f>IF(SUM(J20*C20)&gt;0,SUM(J20*C20),"")</f>
        <v/>
      </c>
      <c r="L20" s="104" t="str">
        <f>IF(SUM(J20*D20)&gt;0,SUM(J20*D20),"")</f>
        <v/>
      </c>
      <c r="M20" s="42"/>
      <c r="N20" s="42"/>
      <c r="O20" s="42"/>
      <c r="P20" s="42"/>
      <c r="Q20" s="42"/>
      <c r="R20" s="42"/>
      <c r="S20" s="42"/>
    </row>
    <row r="21" spans="1:19" ht="12.75" customHeight="1">
      <c r="A21" s="98" t="s">
        <v>37</v>
      </c>
      <c r="B21" s="99">
        <v>599</v>
      </c>
      <c r="C21" s="100">
        <v>359.4</v>
      </c>
      <c r="D21" s="101">
        <f>(K$7 &lt; 5000)*C21+(K$7 &gt;= 5001)*(K$7 &lt; 10000)*'Level 2'!B21+(K$7 &gt;= 10001)*'Level 3'!B21</f>
        <v>359.4</v>
      </c>
      <c r="E21" s="102"/>
      <c r="F21" s="102"/>
      <c r="G21" s="102"/>
      <c r="H21" s="102"/>
      <c r="I21" s="102"/>
      <c r="J21" s="103">
        <f>SUM(E21:I21)</f>
        <v>0</v>
      </c>
      <c r="K21" s="104" t="str">
        <f>IF(SUM(J21*C21)&gt;0,SUM(J21*C21),"")</f>
        <v/>
      </c>
      <c r="L21" s="104" t="str">
        <f>IF(SUM(J21*D21)&gt;0,SUM(J21*D21),"")</f>
        <v/>
      </c>
      <c r="M21" s="42"/>
      <c r="N21" s="42"/>
      <c r="O21" s="42"/>
      <c r="P21" s="42"/>
      <c r="Q21" s="42"/>
      <c r="R21" s="42"/>
      <c r="S21" s="42"/>
    </row>
    <row r="22" spans="1:19" ht="12.75" customHeight="1">
      <c r="A22" s="98" t="s">
        <v>38</v>
      </c>
      <c r="B22" s="99">
        <v>699</v>
      </c>
      <c r="C22" s="100">
        <v>419.4</v>
      </c>
      <c r="D22" s="101">
        <f>(K$7 &lt; 5000)*C22+(K$7 &gt;= 5001)*(K$7 &lt; 10000)*'Level 2'!B22+(K$7 &gt;= 10001)*'Level 3'!B22</f>
        <v>419.4</v>
      </c>
      <c r="E22" s="102"/>
      <c r="F22" s="102"/>
      <c r="G22" s="102"/>
      <c r="H22" s="102"/>
      <c r="I22" s="102"/>
      <c r="J22" s="103">
        <f>SUM(E22:I22)</f>
        <v>0</v>
      </c>
      <c r="K22" s="104" t="str">
        <f>IF(SUM(J22*C22)&gt;0,SUM(J22*C22),"")</f>
        <v/>
      </c>
      <c r="L22" s="104" t="str">
        <f>IF(SUM(J22*D22)&gt;0,SUM(J22*D22),"")</f>
        <v/>
      </c>
      <c r="M22" s="42"/>
      <c r="N22" s="42"/>
      <c r="O22" s="42"/>
      <c r="P22" s="42"/>
      <c r="Q22" s="42"/>
      <c r="R22" s="42"/>
      <c r="S22" s="42"/>
    </row>
    <row r="23" spans="1:19" ht="12.75" customHeight="1">
      <c r="A23" s="98" t="s">
        <v>39</v>
      </c>
      <c r="B23" s="99">
        <v>799</v>
      </c>
      <c r="C23" s="100">
        <v>479.4</v>
      </c>
      <c r="D23" s="101">
        <f>(K$7 &lt; 5000)*C23+(K$7 &gt;= 5001)*(K$7 &lt; 10000)*'Level 2'!B23+(K$7 &gt;= 10001)*'Level 3'!B23</f>
        <v>479.4</v>
      </c>
      <c r="E23" s="102"/>
      <c r="F23" s="102"/>
      <c r="G23" s="102"/>
      <c r="H23" s="102"/>
      <c r="I23" s="102"/>
      <c r="J23" s="103">
        <f>SUM(E23:I23)</f>
        <v>0</v>
      </c>
      <c r="K23" s="104" t="str">
        <f>IF(SUM(J23*C23)&gt;0,SUM(J23*C23),"")</f>
        <v/>
      </c>
      <c r="L23" s="104" t="str">
        <f>IF(SUM(J23*D23)&gt;0,SUM(J23*D23),"")</f>
        <v/>
      </c>
      <c r="M23" s="42"/>
      <c r="N23" s="42"/>
      <c r="O23" s="42"/>
      <c r="P23" s="42"/>
      <c r="Q23" s="42"/>
      <c r="R23" s="42"/>
      <c r="S23" s="42"/>
    </row>
    <row r="24" spans="1:19" ht="12.75" customHeight="1">
      <c r="A24" s="98" t="s">
        <v>40</v>
      </c>
      <c r="B24" s="99">
        <v>879</v>
      </c>
      <c r="C24" s="100">
        <v>527.4</v>
      </c>
      <c r="D24" s="101">
        <f>(K$7 &lt; 5000)*C24+(K$7 &gt;= 5001)*(K$7 &lt; 10000)*'Level 2'!B24+(K$7 &gt;= 10001)*'Level 3'!B24</f>
        <v>527.4</v>
      </c>
      <c r="E24" s="102"/>
      <c r="F24" s="102"/>
      <c r="G24" s="102"/>
      <c r="H24" s="102"/>
      <c r="I24" s="102"/>
      <c r="J24" s="103">
        <f>SUM(E24:I24)</f>
        <v>0</v>
      </c>
      <c r="K24" s="104" t="str">
        <f>IF(SUM(J24*C24)&gt;0,SUM(J24*C24),"")</f>
        <v/>
      </c>
      <c r="L24" s="104" t="str">
        <f>IF(SUM(J24*D24)&gt;0,SUM(J24*D24),"")</f>
        <v/>
      </c>
      <c r="M24" s="42"/>
      <c r="N24" s="42"/>
      <c r="O24" s="42"/>
      <c r="P24" s="42"/>
      <c r="Q24" s="42"/>
      <c r="R24" s="42"/>
      <c r="S24" s="42"/>
    </row>
    <row r="25" spans="1:19" ht="12.75" customHeight="1">
      <c r="A25" s="98" t="s">
        <v>41</v>
      </c>
      <c r="B25" s="99">
        <v>899</v>
      </c>
      <c r="C25" s="100">
        <v>539.4</v>
      </c>
      <c r="D25" s="101">
        <f>(K$7 &lt; 5000)*C25+(K$7 &gt;= 5001)*(K$7 &lt; 10000)*'Level 2'!B25+(K$7 &gt;= 10001)*'Level 3'!B25</f>
        <v>539.4</v>
      </c>
      <c r="E25" s="102"/>
      <c r="F25" s="102"/>
      <c r="G25" s="102"/>
      <c r="H25" s="102"/>
      <c r="I25" s="102"/>
      <c r="J25" s="103">
        <f>SUM(E25:I25)</f>
        <v>0</v>
      </c>
      <c r="K25" s="104" t="str">
        <f>IF(SUM(J25*C25)&gt;0,SUM(J25*C25),"")</f>
        <v/>
      </c>
      <c r="L25" s="104" t="str">
        <f>IF(SUM(J25*D25)&gt;0,SUM(J25*D25),"")</f>
        <v/>
      </c>
      <c r="M25" s="42"/>
      <c r="N25" s="42"/>
      <c r="O25" s="42"/>
      <c r="P25" s="42"/>
      <c r="Q25" s="42"/>
      <c r="R25" s="42"/>
      <c r="S25" s="42"/>
    </row>
    <row r="26" spans="1:19">
      <c r="A26" s="97" t="s">
        <v>30</v>
      </c>
      <c r="B26" s="68"/>
      <c r="C26" s="105"/>
      <c r="D26" s="105"/>
      <c r="E26" s="70"/>
      <c r="F26" s="70"/>
      <c r="G26" s="70"/>
      <c r="H26" s="70"/>
      <c r="I26" s="70"/>
      <c r="J26" s="103"/>
      <c r="K26" s="104" t="str">
        <f>IF(SUM(J26*C26)&gt;0,SUM(J26*C26),"")</f>
        <v/>
      </c>
      <c r="L26" s="104" t="str">
        <f>IF(SUM(J26*D26)&gt;0,SUM(J26*D26),"")</f>
        <v/>
      </c>
    </row>
    <row r="27" spans="1:19">
      <c r="A27" s="106" t="s">
        <v>33</v>
      </c>
      <c r="B27" s="99">
        <v>259</v>
      </c>
      <c r="C27" s="100">
        <v>155.4</v>
      </c>
      <c r="D27" s="101">
        <f>(K$7 &lt; 5000)*C27+(K$7 &gt;= 5001)*(K$7 &lt; 10000)*'Level 2'!B27+(K$7 &gt;= 10001)*'Level 3'!B27</f>
        <v>155.4</v>
      </c>
      <c r="E27" s="102"/>
      <c r="F27" s="102"/>
      <c r="G27" s="102"/>
      <c r="H27" s="102"/>
      <c r="I27" s="102"/>
      <c r="J27" s="103">
        <f>SUM(E27:I27)</f>
        <v>0</v>
      </c>
      <c r="K27" s="104" t="str">
        <f>IF(SUM(J27*C27)&gt;0,SUM(J27*C27),"")</f>
        <v/>
      </c>
      <c r="L27" s="104" t="str">
        <f>IF(SUM(J27*D27)&gt;0,SUM(J27*D27),"")</f>
        <v/>
      </c>
    </row>
    <row r="28" spans="1:19">
      <c r="A28" s="98" t="s">
        <v>34</v>
      </c>
      <c r="B28" s="99">
        <v>269</v>
      </c>
      <c r="C28" s="100">
        <v>161.4</v>
      </c>
      <c r="D28" s="101">
        <f>(K$7 &lt; 5000)*C28+(K$7 &gt;= 5001)*(K$7 &lt; 10000)*'Level 2'!B28+(K$7 &gt;= 10001)*'Level 3'!B28</f>
        <v>161.4</v>
      </c>
      <c r="E28" s="102"/>
      <c r="F28" s="102"/>
      <c r="G28" s="102"/>
      <c r="H28" s="102"/>
      <c r="I28" s="102"/>
      <c r="J28" s="103">
        <f>SUM(E28:I28)</f>
        <v>0</v>
      </c>
      <c r="K28" s="104" t="str">
        <f>IF(SUM(J28*C28)&gt;0,SUM(J28*C28),"")</f>
        <v/>
      </c>
      <c r="L28" s="104" t="str">
        <f>IF(SUM(J28*D28)&gt;0,SUM(J28*D28),"")</f>
        <v/>
      </c>
    </row>
    <row r="29" spans="1:19">
      <c r="A29" s="98" t="s">
        <v>35</v>
      </c>
      <c r="B29" s="99">
        <v>299</v>
      </c>
      <c r="C29" s="100">
        <v>179.4</v>
      </c>
      <c r="D29" s="101">
        <f>(K$7 &lt; 5000)*C29+(K$7 &gt;= 5001)*(K$7 &lt; 10000)*'Level 2'!B29+(K$7 &gt;= 10001)*'Level 3'!B29</f>
        <v>179.4</v>
      </c>
      <c r="E29" s="102"/>
      <c r="F29" s="102"/>
      <c r="G29" s="102"/>
      <c r="H29" s="102"/>
      <c r="I29" s="102"/>
      <c r="J29" s="103">
        <f>SUM(E29:I29)</f>
        <v>0</v>
      </c>
      <c r="K29" s="104" t="str">
        <f>IF(SUM(J29*C29)&gt;0,SUM(J29*C29),"")</f>
        <v/>
      </c>
      <c r="L29" s="104" t="str">
        <f>IF(SUM(J29*D29)&gt;0,SUM(J29*D29),"")</f>
        <v/>
      </c>
    </row>
    <row r="30" spans="1:19">
      <c r="A30" s="98" t="s">
        <v>51</v>
      </c>
      <c r="B30" s="99">
        <v>359</v>
      </c>
      <c r="C30" s="100">
        <v>215.4</v>
      </c>
      <c r="D30" s="101">
        <f>(K$7 &lt; 5000)*C30+(K$7 &gt;= 5001)*(K$7 &lt; 10000)*'Level 2'!B30+(K$7 &gt;= 10001)*'Level 3'!B30</f>
        <v>215.4</v>
      </c>
      <c r="E30" s="102"/>
      <c r="F30" s="102"/>
      <c r="G30" s="102"/>
      <c r="H30" s="102"/>
      <c r="I30" s="102"/>
      <c r="J30" s="103">
        <f>SUM(E30:I30)</f>
        <v>0</v>
      </c>
      <c r="K30" s="104" t="str">
        <f>IF(SUM(J30*C30)&gt;0,SUM(J30*C30),"")</f>
        <v/>
      </c>
      <c r="L30" s="104" t="str">
        <f>IF(SUM(J30*D30)&gt;0,SUM(J30*D30),"")</f>
        <v/>
      </c>
    </row>
    <row r="31" spans="1:19">
      <c r="A31" s="98" t="s">
        <v>52</v>
      </c>
      <c r="B31" s="99">
        <v>389</v>
      </c>
      <c r="C31" s="100">
        <v>233.4</v>
      </c>
      <c r="D31" s="101">
        <f>(K$7 &lt; 5000)*C31+(K$7 &gt;= 5001)*(K$7 &lt; 10000)*'Level 2'!B31+(K$7 &gt;= 10001)*'Level 3'!B31</f>
        <v>233.4</v>
      </c>
      <c r="E31" s="102"/>
      <c r="F31" s="102"/>
      <c r="G31" s="102"/>
      <c r="H31" s="102"/>
      <c r="I31" s="102"/>
      <c r="J31" s="103">
        <f>SUM(E31:I31)</f>
        <v>0</v>
      </c>
      <c r="K31" s="104" t="str">
        <f>IF(SUM(J31*C31)&gt;0,SUM(J31*C31),"")</f>
        <v/>
      </c>
      <c r="L31" s="104" t="str">
        <f>IF(SUM(J31*D31)&gt;0,SUM(J31*D31),"")</f>
        <v/>
      </c>
    </row>
    <row r="32" spans="1:19">
      <c r="A32" s="98" t="s">
        <v>53</v>
      </c>
      <c r="B32" s="99">
        <v>399</v>
      </c>
      <c r="C32" s="100">
        <v>239.4</v>
      </c>
      <c r="D32" s="101">
        <f>(K$7 &lt; 5000)*C32+(K$7 &gt;= 5001)*(K$7 &lt; 10000)*'Level 2'!B32+(K$7 &gt;= 10001)*'Level 3'!B32</f>
        <v>239.4</v>
      </c>
      <c r="E32" s="102"/>
      <c r="F32" s="102"/>
      <c r="G32" s="102"/>
      <c r="H32" s="102"/>
      <c r="I32" s="102"/>
      <c r="J32" s="103">
        <f>SUM(E32:I32)</f>
        <v>0</v>
      </c>
      <c r="K32" s="104" t="str">
        <f>IF(SUM(J32*C32)&gt;0,SUM(J32*C32),"")</f>
        <v/>
      </c>
      <c r="L32" s="104" t="str">
        <f>IF(SUM(J32*D32)&gt;0,SUM(J32*D32),"")</f>
        <v/>
      </c>
    </row>
    <row r="33" spans="1:19">
      <c r="A33" s="97" t="s">
        <v>150</v>
      </c>
      <c r="B33" s="68"/>
      <c r="C33" s="153"/>
      <c r="D33" s="105"/>
      <c r="E33" s="70"/>
      <c r="F33" s="70"/>
      <c r="G33" s="70"/>
      <c r="H33" s="70"/>
      <c r="I33" s="70"/>
      <c r="J33" s="103"/>
      <c r="K33" s="104" t="str">
        <f>IF(SUM(J33*C33)&gt;0,SUM(J33*C33),"")</f>
        <v/>
      </c>
      <c r="L33" s="104" t="str">
        <f>IF(SUM(J33*D33)&gt;0,SUM(J33*D33),"")</f>
        <v/>
      </c>
    </row>
    <row r="34" spans="1:19">
      <c r="A34" s="98" t="s">
        <v>103</v>
      </c>
      <c r="B34" s="116">
        <v>439</v>
      </c>
      <c r="C34" s="154">
        <v>263.39999999999998</v>
      </c>
      <c r="D34" s="101">
        <f>(K$7 &lt; 5000)*C34+(K$7 &gt;= 5001)*(K$7 &lt; 10000)*'Level 2'!B34+(K$7 &gt;= 10001)*'Level 3'!B34</f>
        <v>263.39999999999998</v>
      </c>
      <c r="E34" s="102"/>
      <c r="F34" s="102"/>
      <c r="G34" s="102"/>
      <c r="H34" s="102"/>
      <c r="I34" s="102"/>
      <c r="J34" s="103">
        <f>SUM(E34:I34)</f>
        <v>0</v>
      </c>
      <c r="K34" s="104" t="str">
        <f>IF(SUM(J34*C34)&gt;0,SUM(J34*C34),"")</f>
        <v/>
      </c>
      <c r="L34" s="104" t="str">
        <f>IF(SUM(J34*D34)&gt;0,SUM(J34*D34),"")</f>
        <v/>
      </c>
    </row>
    <row r="35" spans="1:19">
      <c r="A35" s="98" t="s">
        <v>102</v>
      </c>
      <c r="B35" s="116">
        <v>469</v>
      </c>
      <c r="C35" s="154">
        <v>281.39999999999998</v>
      </c>
      <c r="D35" s="101">
        <f>(K$7 &lt; 5000)*C35+(K$7 &gt;= 5001)*(K$7 &lt; 10000)*'Level 2'!B35+(K$7 &gt;= 10001)*'Level 3'!B35</f>
        <v>281.39999999999998</v>
      </c>
      <c r="E35" s="102"/>
      <c r="F35" s="102"/>
      <c r="G35" s="102"/>
      <c r="H35" s="102"/>
      <c r="I35" s="102"/>
      <c r="J35" s="103">
        <f>SUM(E35:I35)</f>
        <v>0</v>
      </c>
      <c r="K35" s="104" t="str">
        <f>IF(SUM(J35*C35)&gt;0,SUM(J35*C35),"")</f>
        <v/>
      </c>
      <c r="L35" s="104" t="str">
        <f>IF(SUM(J35*D35)&gt;0,SUM(J35*D35),"")</f>
        <v/>
      </c>
    </row>
    <row r="36" spans="1:19">
      <c r="A36" s="98" t="s">
        <v>101</v>
      </c>
      <c r="B36" s="116">
        <v>499</v>
      </c>
      <c r="C36" s="154">
        <v>299.39999999999998</v>
      </c>
      <c r="D36" s="101">
        <f>(K$7 &lt; 5000)*C36+(K$7 &gt;= 5001)*(K$7 &lt; 10000)*'Level 2'!B36+(K$7 &gt;= 10001)*'Level 3'!B36</f>
        <v>299.39999999999998</v>
      </c>
      <c r="E36" s="102" t="s">
        <v>201</v>
      </c>
      <c r="F36" s="102"/>
      <c r="G36" s="102"/>
      <c r="H36" s="102"/>
      <c r="I36" s="102"/>
      <c r="J36" s="103">
        <f>SUM(E36:I36)</f>
        <v>0</v>
      </c>
      <c r="K36" s="104" t="str">
        <f>IF(SUM(J36*C36)&gt;0,SUM(J36*C36),"")</f>
        <v/>
      </c>
      <c r="L36" s="104" t="str">
        <f>IF(SUM(J36*D36)&gt;0,SUM(J36*D36),"")</f>
        <v/>
      </c>
    </row>
    <row r="37" spans="1:19">
      <c r="A37" s="97" t="s">
        <v>105</v>
      </c>
      <c r="B37" s="68"/>
      <c r="C37" s="105"/>
      <c r="D37" s="105"/>
      <c r="E37" s="70"/>
      <c r="F37" s="70"/>
      <c r="G37" s="70"/>
      <c r="H37" s="70"/>
      <c r="I37" s="70"/>
      <c r="J37" s="103"/>
      <c r="K37" s="104" t="str">
        <f>IF(SUM(J37*C37)&gt;0,SUM(J37*C37),"")</f>
        <v/>
      </c>
      <c r="L37" s="104" t="str">
        <f>IF(SUM(J37*D37)&gt;0,SUM(J37*D37),"")</f>
        <v/>
      </c>
    </row>
    <row r="38" spans="1:19">
      <c r="A38" s="98" t="s">
        <v>108</v>
      </c>
      <c r="B38" s="116">
        <v>200</v>
      </c>
      <c r="C38" s="154">
        <v>120</v>
      </c>
      <c r="D38" s="101">
        <f>(K$7 &lt; 5000)*C38+(K$7 &gt;= 5001)*(K$7 &lt; 10000)*'Level 2'!B38+(K$7 &gt;= 10001)*'Level 3'!B38</f>
        <v>120</v>
      </c>
      <c r="E38" s="102"/>
      <c r="F38" s="102"/>
      <c r="G38" s="102"/>
      <c r="H38" s="102"/>
      <c r="I38" s="102"/>
      <c r="J38" s="103">
        <f>SUM(E38:I38)</f>
        <v>0</v>
      </c>
      <c r="K38" s="104" t="str">
        <f>IF(SUM(J38*C38)&gt;0,SUM(J38*C38),"")</f>
        <v/>
      </c>
      <c r="L38" s="104" t="str">
        <f>IF(SUM(J38*D38)&gt;0,SUM(J38*D38),"")</f>
        <v/>
      </c>
    </row>
    <row r="39" spans="1:19">
      <c r="A39" s="98" t="s">
        <v>107</v>
      </c>
      <c r="B39" s="116">
        <v>210</v>
      </c>
      <c r="C39" s="154">
        <v>126</v>
      </c>
      <c r="D39" s="101">
        <f>(K$7 &lt; 5000)*C39+(K$7 &gt;= 5001)*(K$7 &lt; 10000)*'Level 2'!B39+(K$7 &gt;= 10001)*'Level 3'!B39</f>
        <v>126</v>
      </c>
      <c r="E39" s="102"/>
      <c r="F39" s="102"/>
      <c r="G39" s="102"/>
      <c r="H39" s="102"/>
      <c r="I39" s="102"/>
      <c r="J39" s="103">
        <f>SUM(E39:I39)</f>
        <v>0</v>
      </c>
      <c r="K39" s="104" t="str">
        <f>IF(SUM(J39*C39)&gt;0,SUM(J39*C39),"")</f>
        <v/>
      </c>
      <c r="L39" s="104" t="str">
        <f>IF(SUM(J39*D39)&gt;0,SUM(J39*D39),"")</f>
        <v/>
      </c>
    </row>
    <row r="40" spans="1:19">
      <c r="A40" s="98" t="s">
        <v>106</v>
      </c>
      <c r="B40" s="116">
        <v>225</v>
      </c>
      <c r="C40" s="154">
        <v>135</v>
      </c>
      <c r="D40" s="101">
        <f>(K$7 &lt; 5000)*C40+(K$7 &gt;= 5001)*(K$7 &lt; 10000)*'Level 2'!B40+(K$7 &gt;= 10001)*'Level 3'!B40</f>
        <v>135</v>
      </c>
      <c r="E40" s="102"/>
      <c r="F40" s="102"/>
      <c r="G40" s="102"/>
      <c r="H40" s="102"/>
      <c r="I40" s="102"/>
      <c r="J40" s="103">
        <f>SUM(E40:I40)</f>
        <v>0</v>
      </c>
      <c r="K40" s="104" t="str">
        <f>IF(SUM(J40*C40)&gt;0,SUM(J40*C40),"")</f>
        <v/>
      </c>
      <c r="L40" s="104" t="str">
        <f>IF(SUM(J40*D40)&gt;0,SUM(J40*D40),"")</f>
        <v/>
      </c>
    </row>
    <row r="41" spans="1:19" ht="12.75" customHeight="1">
      <c r="A41" s="97" t="s">
        <v>29</v>
      </c>
      <c r="B41" s="68"/>
      <c r="C41" s="105"/>
      <c r="D41" s="105"/>
      <c r="E41" s="70"/>
      <c r="F41" s="70"/>
      <c r="G41" s="70"/>
      <c r="H41" s="70"/>
      <c r="I41" s="70"/>
      <c r="J41" s="103"/>
      <c r="K41" s="104" t="str">
        <f>IF(SUM(J41*C41)&gt;0,SUM(J41*C41),"")</f>
        <v/>
      </c>
      <c r="L41" s="104" t="str">
        <f>IF(SUM(J41*D41)&gt;0,SUM(J41*D41),"")</f>
        <v/>
      </c>
      <c r="M41" s="42"/>
      <c r="N41" s="42"/>
      <c r="O41" s="42"/>
      <c r="P41" s="42"/>
      <c r="Q41" s="42"/>
      <c r="R41" s="42"/>
      <c r="S41" s="42"/>
    </row>
    <row r="42" spans="1:19" ht="12.75" customHeight="1">
      <c r="A42" s="98" t="s">
        <v>42</v>
      </c>
      <c r="B42" s="99">
        <v>469</v>
      </c>
      <c r="C42" s="100">
        <v>281.39999999999998</v>
      </c>
      <c r="D42" s="101">
        <f>(K$7 &lt; 5000)*C42+(K$7 &gt;= 5001)*(K$7 &lt; 10000)*'Level 2'!B42+(K$7 &gt;= 10001)*'Level 3'!B42</f>
        <v>281.39999999999998</v>
      </c>
      <c r="E42" s="102"/>
      <c r="F42" s="102"/>
      <c r="G42" s="102"/>
      <c r="H42" s="102"/>
      <c r="I42" s="102"/>
      <c r="J42" s="103">
        <f>SUM(E42:I42)</f>
        <v>0</v>
      </c>
      <c r="K42" s="104" t="str">
        <f>IF(SUM(J42*C42)&gt;0,SUM(J42*C42),"")</f>
        <v/>
      </c>
      <c r="L42" s="104" t="str">
        <f>IF(SUM(J42*D42)&gt;0,SUM(J42*D42),"")</f>
        <v/>
      </c>
      <c r="M42" s="42"/>
      <c r="N42" s="42"/>
      <c r="O42" s="42"/>
      <c r="P42" s="42"/>
      <c r="Q42" s="42"/>
      <c r="R42" s="42"/>
      <c r="S42" s="42"/>
    </row>
    <row r="43" spans="1:19" ht="12.75" customHeight="1">
      <c r="A43" s="98" t="s">
        <v>43</v>
      </c>
      <c r="B43" s="99">
        <v>469</v>
      </c>
      <c r="C43" s="100">
        <v>281.39999999999998</v>
      </c>
      <c r="D43" s="101">
        <f>(K$7 &lt; 5000)*C43+(K$7 &gt;= 5001)*(K$7 &lt; 10000)*'Level 2'!B43+(K$7 &gt;= 10001)*'Level 3'!B43</f>
        <v>281.39999999999998</v>
      </c>
      <c r="E43" s="102"/>
      <c r="F43" s="102"/>
      <c r="G43" s="102"/>
      <c r="H43" s="102"/>
      <c r="I43" s="102"/>
      <c r="J43" s="103">
        <f>SUM(E43:I43)</f>
        <v>0</v>
      </c>
      <c r="K43" s="104" t="str">
        <f>IF(SUM(J43*C43)&gt;0,SUM(J43*C43),"")</f>
        <v/>
      </c>
      <c r="L43" s="104" t="str">
        <f>IF(SUM(J43*D43)&gt;0,SUM(J43*D43),"")</f>
        <v/>
      </c>
      <c r="M43" s="42"/>
      <c r="N43" s="42"/>
      <c r="O43" s="42"/>
      <c r="P43" s="42"/>
      <c r="Q43" s="42"/>
      <c r="R43" s="42"/>
      <c r="S43" s="42"/>
    </row>
    <row r="44" spans="1:19" ht="12.75" customHeight="1">
      <c r="A44" s="98" t="s">
        <v>44</v>
      </c>
      <c r="B44" s="99">
        <v>499</v>
      </c>
      <c r="C44" s="100">
        <v>299.39999999999998</v>
      </c>
      <c r="D44" s="101">
        <f>(K$7 &lt; 5000)*C44+(K$7 &gt;= 5001)*(K$7 &lt; 10000)*'Level 2'!B44+(K$7 &gt;= 10001)*'Level 3'!B44</f>
        <v>299.39999999999998</v>
      </c>
      <c r="E44" s="102"/>
      <c r="F44" s="102"/>
      <c r="G44" s="102"/>
      <c r="H44" s="102"/>
      <c r="I44" s="102"/>
      <c r="J44" s="103">
        <f>SUM(E44:I44)</f>
        <v>0</v>
      </c>
      <c r="K44" s="104" t="str">
        <f>IF(SUM(J44*C44)&gt;0,SUM(J44*C44),"")</f>
        <v/>
      </c>
      <c r="L44" s="104" t="str">
        <f>IF(SUM(J44*D44)&gt;0,SUM(J44*D44),"")</f>
        <v/>
      </c>
      <c r="M44" s="42"/>
      <c r="N44" s="42"/>
      <c r="O44" s="42"/>
      <c r="P44" s="42"/>
      <c r="Q44" s="42"/>
      <c r="R44" s="42"/>
      <c r="S44" s="42"/>
    </row>
    <row r="45" spans="1:19" ht="12.75" customHeight="1">
      <c r="A45" s="98" t="s">
        <v>45</v>
      </c>
      <c r="B45" s="99">
        <v>499</v>
      </c>
      <c r="C45" s="100">
        <v>299.39999999999998</v>
      </c>
      <c r="D45" s="101">
        <f>(K$7 &lt; 5000)*C45+(K$7 &gt;= 5001)*(K$7 &lt; 10000)*'Level 2'!B45+(K$7 &gt;= 10001)*'Level 3'!B45</f>
        <v>299.39999999999998</v>
      </c>
      <c r="E45" s="102"/>
      <c r="F45" s="102"/>
      <c r="G45" s="102"/>
      <c r="H45" s="102"/>
      <c r="I45" s="102"/>
      <c r="J45" s="103">
        <f>SUM(E45:I45)</f>
        <v>0</v>
      </c>
      <c r="K45" s="104" t="str">
        <f>IF(SUM(J45*C45)&gt;0,SUM(J45*C45),"")</f>
        <v/>
      </c>
      <c r="L45" s="104" t="str">
        <f>IF(SUM(J45*D45)&gt;0,SUM(J45*D45),"")</f>
        <v/>
      </c>
      <c r="M45" s="42"/>
      <c r="N45" s="42"/>
      <c r="O45" s="42"/>
      <c r="P45" s="42"/>
      <c r="Q45" s="42"/>
      <c r="R45" s="42"/>
      <c r="S45" s="42"/>
    </row>
    <row r="46" spans="1:19">
      <c r="A46" s="97" t="s">
        <v>31</v>
      </c>
      <c r="B46" s="68"/>
      <c r="C46" s="105"/>
      <c r="D46" s="105"/>
      <c r="E46" s="70"/>
      <c r="F46" s="70"/>
      <c r="G46" s="70"/>
      <c r="H46" s="70"/>
      <c r="I46" s="70"/>
      <c r="J46" s="103"/>
      <c r="K46" s="104" t="str">
        <f>IF(SUM(J46*C46)&gt;0,SUM(J46*C46),"")</f>
        <v/>
      </c>
      <c r="L46" s="104" t="str">
        <f>IF(SUM(J46*D46)&gt;0,SUM(J46*D46),"")</f>
        <v/>
      </c>
    </row>
    <row r="47" spans="1:19">
      <c r="A47" s="98" t="s">
        <v>54</v>
      </c>
      <c r="B47" s="99">
        <v>209</v>
      </c>
      <c r="C47" s="100">
        <v>125.4</v>
      </c>
      <c r="D47" s="101">
        <f>(K$7 &lt; 5000)*C47+(K$7 &gt;= 5001)*(K$7 &lt; 10000)*'Level 2'!B47+(K$7 &gt;= 10001)*'Level 3'!B47</f>
        <v>125.4</v>
      </c>
      <c r="E47" s="102"/>
      <c r="F47" s="102"/>
      <c r="G47" s="102"/>
      <c r="H47" s="102"/>
      <c r="I47" s="102"/>
      <c r="J47" s="103">
        <f>SUM(E47:I47)</f>
        <v>0</v>
      </c>
      <c r="K47" s="104" t="str">
        <f>IF(SUM(J47*C47)&gt;0,SUM(J47*C47),"")</f>
        <v/>
      </c>
      <c r="L47" s="104" t="str">
        <f>IF(SUM(J47*D47)&gt;0,SUM(J47*D47),"")</f>
        <v/>
      </c>
    </row>
    <row r="48" spans="1:19">
      <c r="A48" s="98" t="s">
        <v>55</v>
      </c>
      <c r="B48" s="99">
        <v>209</v>
      </c>
      <c r="C48" s="100">
        <v>125.4</v>
      </c>
      <c r="D48" s="101">
        <f>(K$7 &lt; 5000)*C48+(K$7 &gt;= 5001)*(K$7 &lt; 10000)*'Level 2'!B48+(K$7 &gt;= 10001)*'Level 3'!B48</f>
        <v>125.4</v>
      </c>
      <c r="E48" s="102"/>
      <c r="F48" s="102"/>
      <c r="G48" s="102"/>
      <c r="H48" s="102"/>
      <c r="I48" s="102"/>
      <c r="J48" s="103">
        <f>SUM(E48:I48)</f>
        <v>0</v>
      </c>
      <c r="K48" s="104" t="str">
        <f>IF(SUM(J48*C48)&gt;0,SUM(J48*C48),"")</f>
        <v/>
      </c>
      <c r="L48" s="104" t="str">
        <f>IF(SUM(J48*D48)&gt;0,SUM(J48*D48),"")</f>
        <v/>
      </c>
    </row>
    <row r="49" spans="1:19">
      <c r="A49" s="98" t="s">
        <v>56</v>
      </c>
      <c r="B49" s="99">
        <v>219</v>
      </c>
      <c r="C49" s="100">
        <v>131.4</v>
      </c>
      <c r="D49" s="101">
        <f>(K$7 &lt; 5000)*C49+(K$7 &gt;= 5001)*(K$7 &lt; 10000)*'Level 2'!B49+(K$7 &gt;= 10001)*'Level 3'!B49</f>
        <v>131.4</v>
      </c>
      <c r="E49" s="102"/>
      <c r="F49" s="102"/>
      <c r="G49" s="102"/>
      <c r="H49" s="102"/>
      <c r="I49" s="102"/>
      <c r="J49" s="103">
        <f>SUM(E49:I49)</f>
        <v>0</v>
      </c>
      <c r="K49" s="104" t="str">
        <f>IF(SUM(J49*C49)&gt;0,SUM(J49*C49),"")</f>
        <v/>
      </c>
      <c r="L49" s="104" t="str">
        <f>IF(SUM(J49*D49)&gt;0,SUM(J49*D49),"")</f>
        <v/>
      </c>
    </row>
    <row r="50" spans="1:19">
      <c r="A50" s="98" t="s">
        <v>57</v>
      </c>
      <c r="B50" s="99">
        <v>219</v>
      </c>
      <c r="C50" s="100">
        <v>131.4</v>
      </c>
      <c r="D50" s="101">
        <f>(K$7 &lt; 5000)*C50+(K$7 &gt;= 5001)*(K$7 &lt; 10000)*'Level 2'!B50+(K$7 &gt;= 10001)*'Level 3'!B50</f>
        <v>131.4</v>
      </c>
      <c r="E50" s="102"/>
      <c r="F50" s="102"/>
      <c r="G50" s="102"/>
      <c r="H50" s="102"/>
      <c r="I50" s="102"/>
      <c r="J50" s="103">
        <f>SUM(E50:I50)</f>
        <v>0</v>
      </c>
      <c r="K50" s="104" t="str">
        <f>IF(SUM(J50*C50)&gt;0,SUM(J50*C50),"")</f>
        <v/>
      </c>
      <c r="L50" s="104" t="str">
        <f>IF(SUM(J50*D50)&gt;0,SUM(J50*D50),"")</f>
        <v/>
      </c>
    </row>
    <row r="51" spans="1:19" ht="12.75" customHeight="1">
      <c r="A51" s="97" t="s">
        <v>188</v>
      </c>
      <c r="B51" s="68"/>
      <c r="C51" s="105"/>
      <c r="D51" s="105"/>
      <c r="E51" s="70"/>
      <c r="F51" s="70"/>
      <c r="G51" s="70"/>
      <c r="H51" s="70"/>
      <c r="I51" s="70"/>
      <c r="J51" s="103"/>
      <c r="K51" s="104" t="str">
        <f>IF(SUM(J51*C51)&gt;0,SUM(J51*C51),"")</f>
        <v/>
      </c>
      <c r="L51" s="104" t="str">
        <f>IF(SUM(J51*D51)&gt;0,SUM(J51*D51),"")</f>
        <v/>
      </c>
      <c r="M51" s="42"/>
      <c r="N51" s="42"/>
      <c r="O51" s="42"/>
      <c r="P51" s="42"/>
      <c r="Q51" s="42"/>
      <c r="R51" s="42"/>
      <c r="S51" s="42"/>
    </row>
    <row r="52" spans="1:19" ht="12.75" customHeight="1">
      <c r="A52" s="115" t="s">
        <v>189</v>
      </c>
      <c r="B52" s="116">
        <v>329</v>
      </c>
      <c r="C52" s="154">
        <v>197.4</v>
      </c>
      <c r="D52" s="101">
        <f>(K$7 &lt; 5000)*C52+(K$7 &gt;= 5001)*(K$7 &lt; 10000)*'Level 2'!B52+(K$7 &gt;= 10001)*'Level 3'!B52</f>
        <v>197.4</v>
      </c>
      <c r="E52" s="157"/>
      <c r="F52" s="157"/>
      <c r="G52" s="157"/>
      <c r="H52" s="157"/>
      <c r="I52" s="157"/>
      <c r="J52" s="103">
        <f>SUM(E52:I52)</f>
        <v>0</v>
      </c>
      <c r="K52" s="104" t="str">
        <f>IF(SUM(J52*C52)&gt;0,SUM(J52*C52),"")</f>
        <v/>
      </c>
      <c r="L52" s="104" t="str">
        <f>IF(SUM(J52*D52)&gt;0,SUM(J52*D52),"")</f>
        <v/>
      </c>
      <c r="M52" s="42"/>
      <c r="N52" s="42"/>
      <c r="O52" s="42"/>
      <c r="P52" s="42"/>
      <c r="Q52" s="42"/>
      <c r="R52" s="42"/>
      <c r="S52" s="42"/>
    </row>
    <row r="53" spans="1:19" ht="12.75" customHeight="1">
      <c r="A53" s="115" t="s">
        <v>190</v>
      </c>
      <c r="B53" s="116">
        <v>339</v>
      </c>
      <c r="C53" s="154">
        <v>203.4</v>
      </c>
      <c r="D53" s="101">
        <f>(K$7 &lt; 5000)*C53+(K$7 &gt;= 5001)*(K$7 &lt; 10000)*'Level 2'!B53+(K$7 &gt;= 10001)*'Level 3'!B53</f>
        <v>203.4</v>
      </c>
      <c r="E53" s="157"/>
      <c r="F53" s="157"/>
      <c r="G53" s="157"/>
      <c r="H53" s="157"/>
      <c r="I53" s="157"/>
      <c r="J53" s="103">
        <f>SUM(E53:I53)</f>
        <v>0</v>
      </c>
      <c r="K53" s="104" t="str">
        <f>IF(SUM(J53*C53)&gt;0,SUM(J53*C53),"")</f>
        <v/>
      </c>
      <c r="L53" s="104" t="str">
        <f>IF(SUM(J53*D53)&gt;0,SUM(J53*D53),"")</f>
        <v/>
      </c>
      <c r="M53" s="42"/>
      <c r="N53" s="42"/>
      <c r="O53" s="42"/>
      <c r="P53" s="42"/>
      <c r="Q53" s="42"/>
      <c r="R53" s="42"/>
      <c r="S53" s="42"/>
    </row>
    <row r="54" spans="1:19" ht="12.75" customHeight="1">
      <c r="A54" s="115" t="s">
        <v>191</v>
      </c>
      <c r="B54" s="116">
        <v>369</v>
      </c>
      <c r="C54" s="154">
        <v>221.4</v>
      </c>
      <c r="D54" s="101">
        <f>(K$7 &lt; 5000)*C54+(K$7 &gt;= 5001)*(K$7 &lt; 10000)*'Level 2'!B54+(K$7 &gt;= 10001)*'Level 3'!B54</f>
        <v>221.4</v>
      </c>
      <c r="E54" s="157"/>
      <c r="F54" s="157"/>
      <c r="G54" s="157"/>
      <c r="H54" s="157"/>
      <c r="I54" s="157"/>
      <c r="J54" s="103">
        <f>SUM(E54:I54)</f>
        <v>0</v>
      </c>
      <c r="K54" s="104" t="str">
        <f>IF(SUM(J54*C54)&gt;0,SUM(J54*C54),"")</f>
        <v/>
      </c>
      <c r="L54" s="104" t="str">
        <f>IF(SUM(J54*D54)&gt;0,SUM(J54*D54),"")</f>
        <v/>
      </c>
      <c r="M54" s="42"/>
      <c r="N54" s="42"/>
      <c r="O54" s="42"/>
      <c r="P54" s="42"/>
      <c r="Q54" s="42"/>
      <c r="R54" s="42"/>
      <c r="S54" s="42"/>
    </row>
    <row r="55" spans="1:19" ht="12.75" customHeight="1">
      <c r="A55" s="115" t="s">
        <v>192</v>
      </c>
      <c r="B55" s="116">
        <v>389</v>
      </c>
      <c r="C55" s="154">
        <v>233.4</v>
      </c>
      <c r="D55" s="101">
        <f>(K$7 &lt; 5000)*C55+(K$7 &gt;= 5001)*(K$7 &lt; 10000)*'Level 2'!B55+(K$7 &gt;= 10001)*'Level 3'!B55</f>
        <v>233.4</v>
      </c>
      <c r="E55" s="157"/>
      <c r="F55" s="157"/>
      <c r="G55" s="157"/>
      <c r="H55" s="157"/>
      <c r="I55" s="157"/>
      <c r="J55" s="103">
        <f>SUM(E55:I55)</f>
        <v>0</v>
      </c>
      <c r="K55" s="104" t="str">
        <f>IF(SUM(J55*C55)&gt;0,SUM(J55*C55),"")</f>
        <v/>
      </c>
      <c r="L55" s="104" t="str">
        <f>IF(SUM(J55*D55)&gt;0,SUM(J55*D55),"")</f>
        <v/>
      </c>
      <c r="M55" s="42"/>
      <c r="N55" s="42"/>
      <c r="O55" s="42"/>
      <c r="P55" s="42"/>
      <c r="Q55" s="42"/>
      <c r="R55" s="42"/>
      <c r="S55" s="42"/>
    </row>
    <row r="56" spans="1:19" ht="12.75" customHeight="1">
      <c r="A56" s="115" t="s">
        <v>193</v>
      </c>
      <c r="B56" s="116">
        <v>429</v>
      </c>
      <c r="C56" s="154">
        <v>257.39999999999998</v>
      </c>
      <c r="D56" s="101">
        <f>(K$7 &lt; 5000)*C56+(K$7 &gt;= 5001)*(K$7 &lt; 10000)*'Level 2'!B56+(K$7 &gt;= 10001)*'Level 3'!B56</f>
        <v>257.39999999999998</v>
      </c>
      <c r="E56" s="157"/>
      <c r="F56" s="157"/>
      <c r="G56" s="157"/>
      <c r="H56" s="157"/>
      <c r="I56" s="157"/>
      <c r="J56" s="103">
        <f>SUM(E56:I56)</f>
        <v>0</v>
      </c>
      <c r="K56" s="104" t="str">
        <f>IF(SUM(J56*C56)&gt;0,SUM(J56*C56),"")</f>
        <v/>
      </c>
      <c r="L56" s="104" t="str">
        <f>IF(SUM(J56*D56)&gt;0,SUM(J56*D56),"")</f>
        <v/>
      </c>
      <c r="M56" s="42"/>
      <c r="N56" s="42"/>
      <c r="O56" s="42"/>
      <c r="P56" s="42"/>
      <c r="Q56" s="42"/>
      <c r="R56" s="42"/>
      <c r="S56" s="42"/>
    </row>
    <row r="57" spans="1:19">
      <c r="A57" s="97" t="s">
        <v>169</v>
      </c>
      <c r="B57" s="68"/>
      <c r="C57" s="105"/>
      <c r="D57" s="105"/>
      <c r="E57" s="70"/>
      <c r="F57" s="70"/>
      <c r="G57" s="70"/>
      <c r="H57" s="70"/>
      <c r="I57" s="70"/>
      <c r="J57" s="103"/>
      <c r="K57" s="104" t="str">
        <f>IF(SUM(J57*C57)&gt;0,SUM(J57*C57),"")</f>
        <v/>
      </c>
      <c r="L57" s="104" t="str">
        <f>IF(SUM(J57*D57)&gt;0,SUM(J57*D57),"")</f>
        <v/>
      </c>
    </row>
    <row r="58" spans="1:19">
      <c r="A58" s="115" t="s">
        <v>194</v>
      </c>
      <c r="B58" s="116">
        <v>145</v>
      </c>
      <c r="C58" s="158">
        <v>87</v>
      </c>
      <c r="D58" s="101">
        <f>(K$7 &lt; 5000)*C58+(K$7 &gt;= 5001)*(K$7 &lt; 10000)*'Level 2'!B58+(K$7 &gt;= 10001)*'Level 3'!B58</f>
        <v>87</v>
      </c>
      <c r="E58" s="157"/>
      <c r="F58" s="157"/>
      <c r="G58" s="157"/>
      <c r="H58" s="157"/>
      <c r="I58" s="157"/>
      <c r="J58" s="103">
        <f>SUM(E58:I58)</f>
        <v>0</v>
      </c>
      <c r="K58" s="104" t="str">
        <f>IF(SUM(J58*C58)&gt;0,SUM(J58*C58),"")</f>
        <v/>
      </c>
      <c r="L58" s="104" t="str">
        <f>IF(SUM(J58*D58)&gt;0,SUM(J58*D58),"")</f>
        <v/>
      </c>
    </row>
    <row r="59" spans="1:19">
      <c r="A59" s="115" t="s">
        <v>195</v>
      </c>
      <c r="B59" s="116">
        <v>150</v>
      </c>
      <c r="C59" s="158">
        <v>90</v>
      </c>
      <c r="D59" s="101">
        <f>(K$7 &lt; 5000)*C59+(K$7 &gt;= 5001)*(K$7 &lt; 10000)*'Level 2'!B59+(K$7 &gt;= 10001)*'Level 3'!B59</f>
        <v>90</v>
      </c>
      <c r="E59" s="157"/>
      <c r="F59" s="157"/>
      <c r="G59" s="157"/>
      <c r="H59" s="157"/>
      <c r="I59" s="157"/>
      <c r="J59" s="103">
        <f>SUM(E59:I59)</f>
        <v>0</v>
      </c>
      <c r="K59" s="104" t="str">
        <f>IF(SUM(J59*C59)&gt;0,SUM(J59*C59),"")</f>
        <v/>
      </c>
      <c r="L59" s="104" t="str">
        <f>IF(SUM(J59*D59)&gt;0,SUM(J59*D59),"")</f>
        <v/>
      </c>
    </row>
    <row r="60" spans="1:19">
      <c r="A60" s="115" t="s">
        <v>196</v>
      </c>
      <c r="B60" s="116">
        <v>165</v>
      </c>
      <c r="C60" s="158">
        <v>99</v>
      </c>
      <c r="D60" s="101">
        <f>(K$7 &lt; 5000)*C60+(K$7 &gt;= 5001)*(K$7 &lt; 10000)*'Level 2'!B60+(K$7 &gt;= 10001)*'Level 3'!B60</f>
        <v>99</v>
      </c>
      <c r="E60" s="157"/>
      <c r="F60" s="157"/>
      <c r="G60" s="157"/>
      <c r="H60" s="157"/>
      <c r="I60" s="157"/>
      <c r="J60" s="103">
        <f>SUM(E60:I60)</f>
        <v>0</v>
      </c>
      <c r="K60" s="104" t="str">
        <f>IF(SUM(J60*C60)&gt;0,SUM(J60*C60),"")</f>
        <v/>
      </c>
      <c r="L60" s="104" t="str">
        <f>IF(SUM(J60*D60)&gt;0,SUM(J60*D60),"")</f>
        <v/>
      </c>
    </row>
    <row r="61" spans="1:19">
      <c r="A61" s="115" t="s">
        <v>197</v>
      </c>
      <c r="B61" s="116">
        <v>175</v>
      </c>
      <c r="C61" s="158">
        <v>105</v>
      </c>
      <c r="D61" s="101">
        <f>(K$7 &lt; 5000)*C61+(K$7 &gt;= 5001)*(K$7 &lt; 10000)*'Level 2'!B61+(K$7 &gt;= 10001)*'Level 3'!B61</f>
        <v>105</v>
      </c>
      <c r="E61" s="157"/>
      <c r="F61" s="157"/>
      <c r="G61" s="157"/>
      <c r="H61" s="157"/>
      <c r="I61" s="157"/>
      <c r="J61" s="103">
        <f>SUM(E61:I61)</f>
        <v>0</v>
      </c>
      <c r="K61" s="104" t="str">
        <f>IF(SUM(J61*C61)&gt;0,SUM(J61*C61),"")</f>
        <v/>
      </c>
      <c r="L61" s="104" t="str">
        <f>IF(SUM(J61*D61)&gt;0,SUM(J61*D61),"")</f>
        <v/>
      </c>
    </row>
    <row r="62" spans="1:19">
      <c r="A62" s="115" t="s">
        <v>198</v>
      </c>
      <c r="B62" s="116">
        <v>195</v>
      </c>
      <c r="C62" s="158">
        <v>117</v>
      </c>
      <c r="D62" s="101">
        <f>(K$7 &lt; 5000)*C62+(K$7 &gt;= 5001)*(K$7 &lt; 10000)*'Level 2'!B62+(K$7 &gt;= 10001)*'Level 3'!B62</f>
        <v>117</v>
      </c>
      <c r="E62" s="157"/>
      <c r="F62" s="157"/>
      <c r="G62" s="157"/>
      <c r="H62" s="157"/>
      <c r="I62" s="157"/>
      <c r="J62" s="103">
        <f>SUM(E62:I62)</f>
        <v>0</v>
      </c>
      <c r="K62" s="104" t="str">
        <f>IF(SUM(J62*C62)&gt;0,SUM(J62*C62),"")</f>
        <v/>
      </c>
      <c r="L62" s="104" t="str">
        <f>IF(SUM(J62*D62)&gt;0,SUM(J62*D62),"")</f>
        <v/>
      </c>
    </row>
    <row r="63" spans="1:19">
      <c r="A63" s="97" t="s">
        <v>151</v>
      </c>
      <c r="B63" s="68"/>
      <c r="C63" s="155"/>
      <c r="D63" s="105"/>
      <c r="E63" s="70"/>
      <c r="F63" s="70"/>
      <c r="G63" s="70"/>
      <c r="H63" s="70"/>
      <c r="I63" s="70"/>
      <c r="J63" s="103"/>
      <c r="K63" s="104"/>
      <c r="L63" s="104"/>
    </row>
    <row r="64" spans="1:19">
      <c r="A64" s="115" t="s">
        <v>203</v>
      </c>
      <c r="B64" s="116">
        <v>289</v>
      </c>
      <c r="C64" s="158">
        <v>173.4</v>
      </c>
      <c r="D64" s="101">
        <f>(K$7 &lt; 5000)*C64+(K$7 &gt;= 5001)*(K$7 &lt; 10000)*'Level 2'!B64+(K$7 &gt;= 10001)*'Level 3'!B64</f>
        <v>173.4</v>
      </c>
      <c r="E64" s="157"/>
      <c r="F64" s="157"/>
      <c r="G64" s="157"/>
      <c r="H64" s="157"/>
      <c r="I64" s="157"/>
      <c r="J64" s="103">
        <f>SUM(E64:I64)</f>
        <v>0</v>
      </c>
      <c r="K64" s="104" t="str">
        <f>IF(SUM(J64*C64)&gt;0,SUM(J64*C64),"")</f>
        <v/>
      </c>
      <c r="L64" s="104" t="str">
        <f>IF(SUM(J64*D64)&gt;0,SUM(J64*D64),"")</f>
        <v/>
      </c>
    </row>
    <row r="65" spans="1:19">
      <c r="A65" s="115" t="s">
        <v>109</v>
      </c>
      <c r="B65" s="116">
        <v>289</v>
      </c>
      <c r="C65" s="158">
        <v>173.4</v>
      </c>
      <c r="D65" s="101">
        <f>(K$7 &lt; 5000)*C65+(K$7 &gt;= 5001)*(K$7 &lt; 10000)*'Level 2'!B65+(K$7 &gt;= 10001)*'Level 3'!B65</f>
        <v>173.4</v>
      </c>
      <c r="E65" s="157"/>
      <c r="F65" s="157"/>
      <c r="G65" s="157"/>
      <c r="H65" s="157"/>
      <c r="I65" s="157"/>
      <c r="J65" s="103">
        <f>SUM(E65:I65)</f>
        <v>0</v>
      </c>
      <c r="K65" s="104" t="str">
        <f>IF(SUM(J65*C65)&gt;0,SUM(J65*C65),"")</f>
        <v/>
      </c>
      <c r="L65" s="104" t="str">
        <f>IF(SUM(J65*D65)&gt;0,SUM(J65*D65),"")</f>
        <v/>
      </c>
    </row>
    <row r="66" spans="1:19">
      <c r="A66" s="115" t="s">
        <v>110</v>
      </c>
      <c r="B66" s="116">
        <v>299</v>
      </c>
      <c r="C66" s="154">
        <v>179.4</v>
      </c>
      <c r="D66" s="101">
        <f>(K$7 &lt; 5000)*C66+(K$7 &gt;= 5001)*(K$7 &lt; 10000)*'Level 2'!B66+(K$7 &gt;= 10001)*'Level 3'!B66</f>
        <v>179.4</v>
      </c>
      <c r="E66" s="157"/>
      <c r="F66" s="157"/>
      <c r="G66" s="157"/>
      <c r="H66" s="157"/>
      <c r="I66" s="157"/>
      <c r="J66" s="103">
        <f>SUM(E66:I66)</f>
        <v>0</v>
      </c>
      <c r="K66" s="104" t="str">
        <f>IF(SUM(J66*C66)&gt;0,SUM(J66*C66),"")</f>
        <v/>
      </c>
      <c r="L66" s="104" t="str">
        <f>IF(SUM(J66*D66)&gt;0,SUM(J66*D66),"")</f>
        <v/>
      </c>
    </row>
    <row r="67" spans="1:19">
      <c r="A67" s="115" t="s">
        <v>111</v>
      </c>
      <c r="B67" s="116">
        <v>329</v>
      </c>
      <c r="C67" s="154">
        <v>197.4</v>
      </c>
      <c r="D67" s="101">
        <f>(K$7 &lt; 5000)*C67+(K$7 &gt;= 5001)*(K$7 &lt; 10000)*'Level 2'!B67+(K$7 &gt;= 10001)*'Level 3'!B67</f>
        <v>197.4</v>
      </c>
      <c r="E67" s="157"/>
      <c r="F67" s="157"/>
      <c r="G67" s="157"/>
      <c r="H67" s="157"/>
      <c r="I67" s="157"/>
      <c r="J67" s="103">
        <f>SUM(E67:I67)</f>
        <v>0</v>
      </c>
      <c r="K67" s="104" t="str">
        <f>IF(SUM(J67*C67)&gt;0,SUM(J67*C67),"")</f>
        <v/>
      </c>
      <c r="L67" s="104" t="str">
        <f>IF(SUM(J67*D67)&gt;0,SUM(J67*D67),"")</f>
        <v/>
      </c>
    </row>
    <row r="68" spans="1:19">
      <c r="A68" s="115" t="s">
        <v>112</v>
      </c>
      <c r="B68" s="116">
        <v>349</v>
      </c>
      <c r="C68" s="154">
        <v>209.4</v>
      </c>
      <c r="D68" s="101">
        <f>(K$7 &lt; 5000)*C68+(K$7 &gt;= 5001)*(K$7 &lt; 10000)*'Level 2'!B68+(K$7 &gt;= 10001)*'Level 3'!B68</f>
        <v>209.4</v>
      </c>
      <c r="E68" s="157"/>
      <c r="F68" s="157"/>
      <c r="G68" s="157"/>
      <c r="H68" s="157"/>
      <c r="I68" s="157"/>
      <c r="J68" s="103">
        <f>SUM(E68:I68)</f>
        <v>0</v>
      </c>
      <c r="K68" s="104" t="str">
        <f>IF(SUM(J68*C68)&gt;0,SUM(J68*C68),"")</f>
        <v/>
      </c>
      <c r="L68" s="104" t="str">
        <f>IF(SUM(J68*D68)&gt;0,SUM(J68*D68),"")</f>
        <v/>
      </c>
    </row>
    <row r="69" spans="1:19">
      <c r="A69" s="115" t="s">
        <v>113</v>
      </c>
      <c r="B69" s="116">
        <v>399</v>
      </c>
      <c r="C69" s="154">
        <v>239.4</v>
      </c>
      <c r="D69" s="101">
        <f>(K$7 &lt; 5000)*C69+(K$7 &gt;= 5001)*(K$7 &lt; 10000)*'Level 2'!B69+(K$7 &gt;= 10001)*'Level 3'!B69</f>
        <v>239.4</v>
      </c>
      <c r="E69" s="157"/>
      <c r="F69" s="157"/>
      <c r="G69" s="157"/>
      <c r="H69" s="157"/>
      <c r="I69" s="157"/>
      <c r="J69" s="103">
        <f>SUM(E69:I69)</f>
        <v>0</v>
      </c>
      <c r="K69" s="104" t="str">
        <f>IF(SUM(J69*C69)&gt;0,SUM(J69*C69),"")</f>
        <v/>
      </c>
      <c r="L69" s="104" t="str">
        <f>IF(SUM(J69*D69)&gt;0,SUM(J69*D69),"")</f>
        <v/>
      </c>
    </row>
    <row r="70" spans="1:19">
      <c r="A70" s="97" t="s">
        <v>152</v>
      </c>
      <c r="B70" s="68"/>
      <c r="C70" s="105"/>
      <c r="D70" s="105"/>
      <c r="E70" s="70"/>
      <c r="F70" s="70"/>
      <c r="G70" s="70"/>
      <c r="H70" s="70"/>
      <c r="I70" s="70"/>
      <c r="J70" s="103"/>
      <c r="K70" s="104" t="str">
        <f>IF(SUM(J70*C70)&gt;0,SUM(J70*C70),"")</f>
        <v/>
      </c>
      <c r="L70" s="104" t="str">
        <f>IF(SUM(J70*D70)&gt;0,SUM(J70*D70),"")</f>
        <v/>
      </c>
    </row>
    <row r="71" spans="1:19">
      <c r="A71" s="115" t="s">
        <v>204</v>
      </c>
      <c r="B71" s="159">
        <v>135</v>
      </c>
      <c r="C71" s="154">
        <v>81</v>
      </c>
      <c r="D71" s="101">
        <f>(K$7 &lt; 5000)*C71+(K$7 &gt;= 5001)*(K$7 &lt; 10000)*'Level 2'!B71+(K$7 &gt;= 10001)*'Level 3'!B71</f>
        <v>81</v>
      </c>
      <c r="E71" s="157"/>
      <c r="F71" s="157"/>
      <c r="G71" s="157"/>
      <c r="H71" s="157"/>
      <c r="I71" s="157"/>
      <c r="J71" s="103">
        <f>SUM(E71:I71)</f>
        <v>0</v>
      </c>
      <c r="K71" s="104" t="str">
        <f>IF(SUM(J71*C71)&gt;0,SUM(J71*C71),"")</f>
        <v/>
      </c>
      <c r="L71" s="104" t="str">
        <f>IF(SUM(J71*D71)&gt;0,SUM(J71*D71),"")</f>
        <v/>
      </c>
    </row>
    <row r="72" spans="1:19">
      <c r="A72" s="115" t="s">
        <v>114</v>
      </c>
      <c r="B72" s="159">
        <v>135</v>
      </c>
      <c r="C72" s="154">
        <v>81</v>
      </c>
      <c r="D72" s="101">
        <f>(K$7 &lt; 5000)*C72+(K$7 &gt;= 5001)*(K$7 &lt; 10000)*'Level 2'!B72+(K$7 &gt;= 10001)*'Level 3'!B72</f>
        <v>81</v>
      </c>
      <c r="E72" s="157"/>
      <c r="F72" s="157"/>
      <c r="G72" s="157"/>
      <c r="H72" s="157"/>
      <c r="I72" s="157"/>
      <c r="J72" s="103">
        <f>SUM(E72:I72)</f>
        <v>0</v>
      </c>
      <c r="K72" s="104" t="str">
        <f>IF(SUM(J72*C72)&gt;0,SUM(J72*C72),"")</f>
        <v/>
      </c>
      <c r="L72" s="104" t="str">
        <f>IF(SUM(J72*D72)&gt;0,SUM(J72*D72),"")</f>
        <v/>
      </c>
    </row>
    <row r="73" spans="1:19">
      <c r="A73" s="115" t="s">
        <v>115</v>
      </c>
      <c r="B73" s="159">
        <v>140</v>
      </c>
      <c r="C73" s="154">
        <v>84</v>
      </c>
      <c r="D73" s="101">
        <f>(K$7 &lt; 5000)*C73+(K$7 &gt;= 5001)*(K$7 &lt; 10000)*'Level 2'!B73+(K$7 &gt;= 10001)*'Level 3'!B73</f>
        <v>84</v>
      </c>
      <c r="E73" s="157"/>
      <c r="F73" s="157"/>
      <c r="G73" s="157"/>
      <c r="H73" s="157"/>
      <c r="I73" s="157"/>
      <c r="J73" s="103">
        <f>SUM(E73:I73)</f>
        <v>0</v>
      </c>
      <c r="K73" s="104" t="str">
        <f>IF(SUM(J73*C73)&gt;0,SUM(J73*C73),"")</f>
        <v/>
      </c>
      <c r="L73" s="104" t="str">
        <f>IF(SUM(J73*D73)&gt;0,SUM(J73*D73),"")</f>
        <v/>
      </c>
    </row>
    <row r="74" spans="1:19">
      <c r="A74" s="115" t="s">
        <v>116</v>
      </c>
      <c r="B74" s="159">
        <v>160</v>
      </c>
      <c r="C74" s="154">
        <v>96</v>
      </c>
      <c r="D74" s="101">
        <f>(K$7 &lt; 5000)*C74+(K$7 &gt;= 5001)*(K$7 &lt; 10000)*'Level 2'!B74+(K$7 &gt;= 10001)*'Level 3'!B74</f>
        <v>96</v>
      </c>
      <c r="E74" s="157"/>
      <c r="F74" s="157"/>
      <c r="G74" s="157"/>
      <c r="H74" s="157"/>
      <c r="I74" s="157"/>
      <c r="J74" s="103">
        <f>SUM(E74:I74)</f>
        <v>0</v>
      </c>
      <c r="K74" s="104" t="str">
        <f>IF(SUM(J74*C74)&gt;0,SUM(J74*C74),"")</f>
        <v/>
      </c>
      <c r="L74" s="104" t="str">
        <f>IF(SUM(J74*D74)&gt;0,SUM(J74*D74),"")</f>
        <v/>
      </c>
    </row>
    <row r="75" spans="1:19">
      <c r="A75" s="115" t="s">
        <v>117</v>
      </c>
      <c r="B75" s="159">
        <v>170</v>
      </c>
      <c r="C75" s="154">
        <v>102</v>
      </c>
      <c r="D75" s="101">
        <f>(K$7 &lt; 5000)*C75+(K$7 &gt;= 5001)*(K$7 &lt; 10000)*'Level 2'!B75+(K$7 &gt;= 10001)*'Level 3'!B75</f>
        <v>102</v>
      </c>
      <c r="E75" s="157"/>
      <c r="F75" s="157"/>
      <c r="G75" s="157"/>
      <c r="H75" s="157"/>
      <c r="I75" s="157"/>
      <c r="J75" s="103">
        <f>SUM(E75:I75)</f>
        <v>0</v>
      </c>
      <c r="K75" s="104" t="str">
        <f>IF(SUM(J75*C75)&gt;0,SUM(J75*C75),"")</f>
        <v/>
      </c>
      <c r="L75" s="104" t="str">
        <f>IF(SUM(J75*D75)&gt;0,SUM(J75*D75),"")</f>
        <v/>
      </c>
    </row>
    <row r="76" spans="1:19" ht="12.75" customHeight="1">
      <c r="A76" s="160" t="s">
        <v>118</v>
      </c>
      <c r="B76" s="161">
        <v>195</v>
      </c>
      <c r="C76" s="154">
        <v>117</v>
      </c>
      <c r="D76" s="101">
        <f>(K$7 &lt; 5000)*C76+(K$7 &gt;= 5001)*(K$7 &lt; 10000)*'Level 2'!B76+(K$7 &gt;= 10001)*'Level 3'!B76</f>
        <v>117</v>
      </c>
      <c r="E76" s="157"/>
      <c r="F76" s="157"/>
      <c r="G76" s="157"/>
      <c r="H76" s="157"/>
      <c r="I76" s="157"/>
      <c r="J76" s="103">
        <f>SUM(E76:I76)</f>
        <v>0</v>
      </c>
      <c r="K76" s="104" t="str">
        <f>IF(SUM(J76*C76)&gt;0,SUM(J76*C76),"")</f>
        <v/>
      </c>
      <c r="L76" s="104" t="str">
        <f>IF(SUM(J76*D76)&gt;0,SUM(J76*D76),"")</f>
        <v/>
      </c>
      <c r="M76" s="42"/>
      <c r="N76" s="42"/>
      <c r="O76" s="42"/>
      <c r="P76" s="42"/>
      <c r="Q76" s="42"/>
      <c r="R76" s="42"/>
      <c r="S76" s="42"/>
    </row>
    <row r="77" spans="1:19" ht="12.75" customHeight="1">
      <c r="A77" s="97" t="s">
        <v>207</v>
      </c>
      <c r="B77" s="68"/>
      <c r="C77" s="155"/>
      <c r="D77" s="105"/>
      <c r="E77" s="70"/>
      <c r="F77" s="70"/>
      <c r="G77" s="70"/>
      <c r="H77" s="70"/>
      <c r="I77" s="70"/>
      <c r="J77" s="103"/>
      <c r="K77" s="104"/>
      <c r="L77" s="104"/>
      <c r="M77" s="42"/>
      <c r="N77" s="42"/>
      <c r="O77" s="42"/>
      <c r="P77" s="42"/>
      <c r="Q77" s="42"/>
      <c r="R77" s="42"/>
      <c r="S77" s="42"/>
    </row>
    <row r="78" spans="1:19">
      <c r="A78" s="115" t="s">
        <v>209</v>
      </c>
      <c r="B78" s="116">
        <v>359</v>
      </c>
      <c r="C78" s="154">
        <v>215.4</v>
      </c>
      <c r="D78" s="101">
        <f>(K$7 &lt; 5000)*C78+(K$7 &gt;= 5001)*(K$7 &lt; 10000)*'Level 2'!B78+(K$7 &gt;= 10001)*'Level 3'!B78</f>
        <v>215.4</v>
      </c>
      <c r="E78" s="157"/>
      <c r="F78" s="157"/>
      <c r="G78" s="157"/>
      <c r="H78" s="157"/>
      <c r="I78" s="157"/>
      <c r="J78" s="103">
        <f>SUM(E78:I78)</f>
        <v>0</v>
      </c>
      <c r="K78" s="104" t="str">
        <f>IF(SUM(J78*C78)&gt;0,SUM(J78*C78),"")</f>
        <v/>
      </c>
      <c r="L78" s="104" t="str">
        <f>IF(SUM(J78*D78)&gt;0,SUM(J78*D78),"")</f>
        <v/>
      </c>
    </row>
    <row r="79" spans="1:19">
      <c r="A79" s="115" t="s">
        <v>210</v>
      </c>
      <c r="B79" s="116">
        <v>379</v>
      </c>
      <c r="C79" s="154">
        <v>227.4</v>
      </c>
      <c r="D79" s="101">
        <f>(K$7 &lt; 5000)*C79+(K$7 &gt;= 5001)*(K$7 &lt; 10000)*'Level 2'!B79+(K$7 &gt;= 10001)*'Level 3'!B79</f>
        <v>227.4</v>
      </c>
      <c r="E79" s="157"/>
      <c r="F79" s="157"/>
      <c r="G79" s="157"/>
      <c r="H79" s="157"/>
      <c r="I79" s="157"/>
      <c r="J79" s="103">
        <f>SUM(E79:I79)</f>
        <v>0</v>
      </c>
      <c r="K79" s="104" t="str">
        <f>IF(SUM(J79*C79)&gt;0,SUM(J79*C79),"")</f>
        <v/>
      </c>
      <c r="L79" s="104" t="str">
        <f>IF(SUM(J79*D79)&gt;0,SUM(J79*D79),"")</f>
        <v/>
      </c>
    </row>
    <row r="80" spans="1:19">
      <c r="A80" s="115" t="s">
        <v>211</v>
      </c>
      <c r="B80" s="116">
        <v>429</v>
      </c>
      <c r="C80" s="154">
        <v>257.39999999999998</v>
      </c>
      <c r="D80" s="101">
        <f>(K$7 &lt; 5000)*C80+(K$7 &gt;= 5001)*(K$7 &lt; 10000)*'Level 2'!B80+(K$7 &gt;= 10001)*'Level 3'!B80</f>
        <v>257.39999999999998</v>
      </c>
      <c r="E80" s="157"/>
      <c r="F80" s="157"/>
      <c r="G80" s="157"/>
      <c r="H80" s="157"/>
      <c r="I80" s="157"/>
      <c r="J80" s="103">
        <f>SUM(E80:I80)</f>
        <v>0</v>
      </c>
      <c r="K80" s="104" t="str">
        <f>IF(SUM(J80*C80)&gt;0,SUM(J80*C80),"")</f>
        <v/>
      </c>
      <c r="L80" s="104" t="str">
        <f>IF(SUM(J80*D80)&gt;0,SUM(J80*D80),"")</f>
        <v/>
      </c>
    </row>
    <row r="81" spans="1:19" ht="12.75" customHeight="1">
      <c r="A81" s="97" t="s">
        <v>208</v>
      </c>
      <c r="B81" s="68"/>
      <c r="C81" s="105"/>
      <c r="D81" s="105"/>
      <c r="E81" s="70"/>
      <c r="F81" s="70"/>
      <c r="G81" s="70"/>
      <c r="H81" s="70"/>
      <c r="I81" s="70"/>
      <c r="J81" s="103"/>
      <c r="K81" s="104"/>
      <c r="L81" s="104"/>
      <c r="M81" s="42"/>
      <c r="N81" s="42"/>
      <c r="O81" s="42"/>
      <c r="P81" s="42"/>
      <c r="Q81" s="42"/>
      <c r="R81" s="42"/>
      <c r="S81" s="42"/>
    </row>
    <row r="82" spans="1:19" ht="12.75" customHeight="1">
      <c r="A82" s="115" t="s">
        <v>212</v>
      </c>
      <c r="B82" s="159">
        <v>175</v>
      </c>
      <c r="C82" s="154">
        <v>105</v>
      </c>
      <c r="D82" s="101">
        <f>(K$7 &lt; 5000)*C82+(K$7 &gt;= 5001)*(K$7 &lt; 10000)*'Level 2'!B82+(K$7 &gt;= 10001)*'Level 3'!B82</f>
        <v>105</v>
      </c>
      <c r="E82" s="157"/>
      <c r="F82" s="157"/>
      <c r="G82" s="157"/>
      <c r="H82" s="157"/>
      <c r="I82" s="157"/>
      <c r="J82" s="103"/>
      <c r="K82" s="104"/>
      <c r="L82" s="104"/>
      <c r="M82" s="42"/>
      <c r="N82" s="42"/>
      <c r="O82" s="42"/>
      <c r="P82" s="42"/>
      <c r="Q82" s="42"/>
      <c r="R82" s="42"/>
      <c r="S82" s="42"/>
    </row>
    <row r="83" spans="1:19" ht="12.75" customHeight="1">
      <c r="A83" s="115" t="s">
        <v>213</v>
      </c>
      <c r="B83" s="159">
        <v>185</v>
      </c>
      <c r="C83" s="154">
        <v>111</v>
      </c>
      <c r="D83" s="101">
        <f>(K$7 &lt; 5000)*C83+(K$7 &gt;= 5001)*(K$7 &lt; 10000)*'Level 2'!B83+(K$7 &gt;= 10001)*'Level 3'!B83</f>
        <v>111</v>
      </c>
      <c r="E83" s="157"/>
      <c r="F83" s="157"/>
      <c r="G83" s="157"/>
      <c r="H83" s="157"/>
      <c r="I83" s="157"/>
      <c r="J83" s="103"/>
      <c r="K83" s="104"/>
      <c r="L83" s="104"/>
      <c r="M83" s="42"/>
      <c r="N83" s="42"/>
      <c r="O83" s="42"/>
      <c r="P83" s="42"/>
      <c r="Q83" s="42"/>
      <c r="R83" s="42"/>
      <c r="S83" s="42"/>
    </row>
    <row r="84" spans="1:19" ht="12.75" customHeight="1">
      <c r="A84" s="160" t="s">
        <v>214</v>
      </c>
      <c r="B84" s="161">
        <v>205</v>
      </c>
      <c r="C84" s="154">
        <v>123</v>
      </c>
      <c r="D84" s="101">
        <f>(K$7 &lt; 5000)*C84+(K$7 &gt;= 5001)*(K$7 &lt; 10000)*'Level 2'!B84+(K$7 &gt;= 10001)*'Level 3'!B84</f>
        <v>123</v>
      </c>
      <c r="E84" s="157"/>
      <c r="F84" s="157"/>
      <c r="G84" s="157"/>
      <c r="H84" s="157"/>
      <c r="I84" s="157"/>
      <c r="J84" s="103"/>
      <c r="K84" s="104"/>
      <c r="L84" s="104"/>
      <c r="M84" s="42"/>
      <c r="N84" s="42"/>
      <c r="O84" s="42"/>
      <c r="P84" s="42"/>
      <c r="Q84" s="42"/>
      <c r="R84" s="42"/>
      <c r="S84" s="42"/>
    </row>
    <row r="85" spans="1:19" ht="12.75" customHeight="1">
      <c r="A85" s="97" t="s">
        <v>119</v>
      </c>
      <c r="B85" s="68"/>
      <c r="C85" s="105"/>
      <c r="D85" s="105"/>
      <c r="E85" s="70"/>
      <c r="F85" s="70"/>
      <c r="G85" s="70"/>
      <c r="H85" s="70"/>
      <c r="I85" s="70"/>
      <c r="J85" s="103"/>
      <c r="K85" s="104" t="str">
        <f>IF(SUM(J85*C85)&gt;0,SUM(J85*C85),"")</f>
        <v/>
      </c>
      <c r="L85" s="104" t="str">
        <f>IF(SUM(J85*D85)&gt;0,SUM(J85*D85),"")</f>
        <v/>
      </c>
      <c r="M85" s="42"/>
      <c r="N85" s="42"/>
      <c r="O85" s="42"/>
      <c r="P85" s="42"/>
      <c r="Q85" s="42"/>
      <c r="R85" s="42"/>
      <c r="S85" s="42"/>
    </row>
    <row r="86" spans="1:19" ht="12.75" customHeight="1">
      <c r="A86" s="115" t="s">
        <v>205</v>
      </c>
      <c r="B86" s="116">
        <v>199</v>
      </c>
      <c r="C86" s="154">
        <v>119.4</v>
      </c>
      <c r="D86" s="101">
        <f>(K$7 &lt; 5000)*C86+(K$7 &gt;= 5001)*(K$7 &lt; 10000)*'Level 2'!B86+(K$7 &gt;= 10001)*'Level 3'!B86</f>
        <v>119.4</v>
      </c>
      <c r="E86" s="157"/>
      <c r="F86" s="157"/>
      <c r="G86" s="157"/>
      <c r="H86" s="157"/>
      <c r="I86" s="157"/>
      <c r="J86" s="103">
        <f>SUM(E86:I86)</f>
        <v>0</v>
      </c>
      <c r="K86" s="104" t="str">
        <f>IF(SUM(J86*C86)&gt;0,SUM(J86*C86),"")</f>
        <v/>
      </c>
      <c r="L86" s="104" t="str">
        <f>IF(SUM(J86*D86)&gt;0,SUM(J86*D86),"")</f>
        <v/>
      </c>
      <c r="M86" s="42"/>
      <c r="N86" s="42"/>
      <c r="O86" s="42"/>
      <c r="P86" s="42"/>
      <c r="Q86" s="42"/>
      <c r="R86" s="42"/>
      <c r="S86" s="42"/>
    </row>
    <row r="87" spans="1:19" ht="12.75" customHeight="1">
      <c r="A87" s="115" t="s">
        <v>46</v>
      </c>
      <c r="B87" s="116">
        <v>199</v>
      </c>
      <c r="C87" s="154">
        <v>119.4</v>
      </c>
      <c r="D87" s="101">
        <f>(K$7 &lt; 5000)*C87+(K$7 &gt;= 5001)*(K$7 &lt; 10000)*'Level 2'!B87+(K$7 &gt;= 10001)*'Level 3'!B87</f>
        <v>119.4</v>
      </c>
      <c r="E87" s="157"/>
      <c r="F87" s="157"/>
      <c r="G87" s="157"/>
      <c r="H87" s="157"/>
      <c r="I87" s="157"/>
      <c r="J87" s="103">
        <f>SUM(E87:I87)</f>
        <v>0</v>
      </c>
      <c r="K87" s="104" t="str">
        <f>IF(SUM(J87*C87)&gt;0,SUM(J87*C87),"")</f>
        <v/>
      </c>
      <c r="L87" s="104" t="str">
        <f>IF(SUM(J87*D87)&gt;0,SUM(J87*D87),"")</f>
        <v/>
      </c>
      <c r="M87" s="42"/>
      <c r="N87" s="42"/>
      <c r="O87" s="42"/>
      <c r="P87" s="42"/>
      <c r="Q87" s="42"/>
      <c r="R87" s="42"/>
      <c r="S87" s="42"/>
    </row>
    <row r="88" spans="1:19" ht="12.75" customHeight="1">
      <c r="A88" s="115" t="s">
        <v>47</v>
      </c>
      <c r="B88" s="116">
        <v>209</v>
      </c>
      <c r="C88" s="154">
        <v>125.4</v>
      </c>
      <c r="D88" s="101">
        <f>(K$7 &lt; 5000)*C88+(K$7 &gt;= 5001)*(K$7 &lt; 10000)*'Level 2'!B88+(K$7 &gt;= 10001)*'Level 3'!B88</f>
        <v>125.4</v>
      </c>
      <c r="E88" s="157"/>
      <c r="F88" s="157"/>
      <c r="G88" s="157"/>
      <c r="H88" s="157"/>
      <c r="I88" s="157"/>
      <c r="J88" s="103">
        <f>SUM(E88:I88)</f>
        <v>0</v>
      </c>
      <c r="K88" s="104" t="str">
        <f>IF(SUM(J88*C88)&gt;0,SUM(J88*C88),"")</f>
        <v/>
      </c>
      <c r="L88" s="104" t="str">
        <f>IF(SUM(J88*D88)&gt;0,SUM(J88*D88),"")</f>
        <v/>
      </c>
      <c r="M88" s="42"/>
      <c r="N88" s="42"/>
      <c r="O88" s="42"/>
      <c r="P88" s="42"/>
      <c r="Q88" s="42"/>
      <c r="R88" s="42"/>
      <c r="S88" s="42"/>
    </row>
    <row r="89" spans="1:19" ht="12.75" customHeight="1">
      <c r="A89" s="115" t="s">
        <v>48</v>
      </c>
      <c r="B89" s="116">
        <v>229</v>
      </c>
      <c r="C89" s="154">
        <v>137.4</v>
      </c>
      <c r="D89" s="101">
        <f>(K$7 &lt; 5000)*C89+(K$7 &gt;= 5001)*(K$7 &lt; 10000)*'Level 2'!B89+(K$7 &gt;= 10001)*'Level 3'!B89</f>
        <v>137.4</v>
      </c>
      <c r="E89" s="157"/>
      <c r="F89" s="157"/>
      <c r="G89" s="157"/>
      <c r="H89" s="157"/>
      <c r="I89" s="157"/>
      <c r="J89" s="103">
        <f>SUM(E89:I89)</f>
        <v>0</v>
      </c>
      <c r="K89" s="104" t="str">
        <f>IF(SUM(J89*C89)&gt;0,SUM(J89*C89),"")</f>
        <v/>
      </c>
      <c r="L89" s="104" t="str">
        <f>IF(SUM(J89*D89)&gt;0,SUM(J89*D89),"")</f>
        <v/>
      </c>
      <c r="M89" s="42"/>
      <c r="N89" s="42"/>
      <c r="O89" s="42"/>
      <c r="P89" s="42"/>
      <c r="Q89" s="42"/>
      <c r="R89" s="42"/>
      <c r="S89" s="42"/>
    </row>
    <row r="90" spans="1:19" ht="12.75" customHeight="1">
      <c r="A90" s="115" t="s">
        <v>49</v>
      </c>
      <c r="B90" s="116">
        <v>249</v>
      </c>
      <c r="C90" s="154">
        <v>149.4</v>
      </c>
      <c r="D90" s="101">
        <f>(K$7 &lt; 5000)*C90+(K$7 &gt;= 5001)*(K$7 &lt; 10000)*'Level 2'!B90+(K$7 &gt;= 10001)*'Level 3'!B90</f>
        <v>149.4</v>
      </c>
      <c r="E90" s="157"/>
      <c r="F90" s="157"/>
      <c r="G90" s="157"/>
      <c r="H90" s="157"/>
      <c r="I90" s="157"/>
      <c r="J90" s="103">
        <f>SUM(E90:I90)</f>
        <v>0</v>
      </c>
      <c r="K90" s="104" t="str">
        <f>IF(SUM(J90*C90)&gt;0,SUM(J90*C90),"")</f>
        <v/>
      </c>
      <c r="L90" s="104" t="str">
        <f>IF(SUM(J90*D90)&gt;0,SUM(J90*D90),"")</f>
        <v/>
      </c>
      <c r="M90" s="42"/>
      <c r="N90" s="42"/>
      <c r="O90" s="42"/>
      <c r="P90" s="42"/>
      <c r="Q90" s="42"/>
      <c r="R90" s="42"/>
      <c r="S90" s="42"/>
    </row>
    <row r="91" spans="1:19" ht="12.75" customHeight="1">
      <c r="A91" s="115" t="s">
        <v>50</v>
      </c>
      <c r="B91" s="116">
        <v>269</v>
      </c>
      <c r="C91" s="154">
        <v>161.4</v>
      </c>
      <c r="D91" s="101">
        <f>(K$7 &lt; 5000)*C91+(K$7 &gt;= 5001)*(K$7 &lt; 10000)*'Level 2'!B91+(K$7 &gt;= 10001)*'Level 3'!B91</f>
        <v>161.4</v>
      </c>
      <c r="E91" s="157"/>
      <c r="F91" s="157"/>
      <c r="G91" s="157"/>
      <c r="H91" s="157"/>
      <c r="I91" s="157"/>
      <c r="J91" s="103">
        <f>SUM(E91:I91)</f>
        <v>0</v>
      </c>
      <c r="K91" s="104" t="str">
        <f>IF(SUM(J91*C91)&gt;0,SUM(J91*C91),"")</f>
        <v/>
      </c>
      <c r="L91" s="104" t="str">
        <f>IF(SUM(J91*D91)&gt;0,SUM(J91*D91),"")</f>
        <v/>
      </c>
      <c r="M91" s="42"/>
      <c r="N91" s="42"/>
      <c r="O91" s="42"/>
      <c r="P91" s="42"/>
      <c r="Q91" s="42"/>
      <c r="R91" s="42"/>
      <c r="S91" s="42"/>
    </row>
    <row r="92" spans="1:19">
      <c r="A92" s="97" t="s">
        <v>120</v>
      </c>
      <c r="B92" s="68"/>
      <c r="C92" s="105"/>
      <c r="D92" s="105"/>
      <c r="E92" s="70"/>
      <c r="F92" s="70"/>
      <c r="G92" s="70"/>
      <c r="H92" s="70"/>
      <c r="I92" s="70"/>
      <c r="J92" s="103"/>
      <c r="K92" s="104" t="str">
        <f>IF(SUM(J92*C92)&gt;0,SUM(J92*C92),"")</f>
        <v/>
      </c>
      <c r="L92" s="104" t="str">
        <f>IF(SUM(J92*D92)&gt;0,SUM(J92*D92),"")</f>
        <v/>
      </c>
    </row>
    <row r="93" spans="1:19">
      <c r="A93" s="115" t="s">
        <v>206</v>
      </c>
      <c r="B93" s="116">
        <v>90</v>
      </c>
      <c r="C93" s="154">
        <v>54</v>
      </c>
      <c r="D93" s="101">
        <f>(K$7 &lt; 5000)*C93+(K$7 &gt;= 5001)*(K$7 &lt; 10000)*'Level 2'!B94+(K$7 &gt;= 10001)*'Level 3'!B93</f>
        <v>54</v>
      </c>
      <c r="E93" s="157"/>
      <c r="F93" s="157"/>
      <c r="G93" s="157"/>
      <c r="H93" s="157"/>
      <c r="I93" s="157"/>
      <c r="J93" s="103">
        <f>SUM(E93:I93)</f>
        <v>0</v>
      </c>
      <c r="K93" s="104" t="str">
        <f>IF(SUM(J93*C93)&gt;0,SUM(J93*C93),"")</f>
        <v/>
      </c>
      <c r="L93" s="104" t="str">
        <f>IF(SUM(J93*D93)&gt;0,SUM(J93*D93),"")</f>
        <v/>
      </c>
    </row>
    <row r="94" spans="1:19">
      <c r="A94" s="115" t="s">
        <v>58</v>
      </c>
      <c r="B94" s="116">
        <v>90</v>
      </c>
      <c r="C94" s="154">
        <v>54</v>
      </c>
      <c r="D94" s="101">
        <f>(K$7 &lt; 5000)*C94+(K$7 &gt;= 5001)*(K$7 &lt; 10000)*'Level 2'!B95+(K$7 &gt;= 10001)*'Level 3'!B94</f>
        <v>54</v>
      </c>
      <c r="E94" s="157"/>
      <c r="F94" s="157"/>
      <c r="G94" s="157"/>
      <c r="H94" s="157"/>
      <c r="I94" s="157"/>
      <c r="J94" s="103">
        <f>SUM(E94:I94)</f>
        <v>0</v>
      </c>
      <c r="K94" s="104" t="str">
        <f>IF(SUM(J94*C94)&gt;0,SUM(J94*C94),"")</f>
        <v/>
      </c>
      <c r="L94" s="104" t="str">
        <f>IF(SUM(J94*D94)&gt;0,SUM(J94*D94),"")</f>
        <v/>
      </c>
    </row>
    <row r="95" spans="1:19">
      <c r="A95" s="115" t="s">
        <v>59</v>
      </c>
      <c r="B95" s="116">
        <v>95</v>
      </c>
      <c r="C95" s="154">
        <v>57</v>
      </c>
      <c r="D95" s="101">
        <f>(K$7 &lt; 5000)*C95+(K$7 &gt;= 5001)*(K$7 &lt; 10000)*'Level 2'!B96+(K$7 &gt;= 10001)*'Level 3'!B95</f>
        <v>57</v>
      </c>
      <c r="E95" s="157"/>
      <c r="F95" s="157"/>
      <c r="G95" s="157"/>
      <c r="H95" s="157"/>
      <c r="I95" s="157"/>
      <c r="J95" s="103">
        <f>SUM(E95:I95)</f>
        <v>0</v>
      </c>
      <c r="K95" s="104" t="str">
        <f>IF(SUM(J95*C95)&gt;0,SUM(J95*C95),"")</f>
        <v/>
      </c>
      <c r="L95" s="104" t="str">
        <f>IF(SUM(J95*D95)&gt;0,SUM(J95*D95),"")</f>
        <v/>
      </c>
    </row>
    <row r="96" spans="1:19">
      <c r="A96" s="115" t="s">
        <v>60</v>
      </c>
      <c r="B96" s="116">
        <v>105</v>
      </c>
      <c r="C96" s="154">
        <v>63</v>
      </c>
      <c r="D96" s="101">
        <f>(K$7 &lt; 5000)*C96+(K$7 &gt;= 5001)*(K$7 &lt; 10000)*'Level 2'!B97+(K$7 &gt;= 10001)*'Level 3'!B96</f>
        <v>63</v>
      </c>
      <c r="E96" s="157"/>
      <c r="F96" s="157"/>
      <c r="G96" s="157"/>
      <c r="H96" s="157"/>
      <c r="I96" s="157"/>
      <c r="J96" s="103">
        <f>SUM(E96:I96)</f>
        <v>0</v>
      </c>
      <c r="K96" s="104" t="str">
        <f>IF(SUM(J96*C96)&gt;0,SUM(J96*C96),"")</f>
        <v/>
      </c>
      <c r="L96" s="104" t="str">
        <f>IF(SUM(J96*D96)&gt;0,SUM(J96*D96),"")</f>
        <v/>
      </c>
    </row>
    <row r="97" spans="1:19">
      <c r="A97" s="115" t="s">
        <v>61</v>
      </c>
      <c r="B97" s="116">
        <v>115</v>
      </c>
      <c r="C97" s="154">
        <v>69</v>
      </c>
      <c r="D97" s="101">
        <f>(K$7 &lt; 5000)*C97+(K$7 &gt;= 5001)*(K$7 &lt; 10000)*'Level 2'!B98+(K$7 &gt;= 10001)*'Level 3'!B97</f>
        <v>69</v>
      </c>
      <c r="E97" s="157"/>
      <c r="F97" s="157"/>
      <c r="G97" s="157"/>
      <c r="H97" s="157"/>
      <c r="I97" s="157"/>
      <c r="J97" s="103">
        <f>SUM(E97:I97)</f>
        <v>0</v>
      </c>
      <c r="K97" s="104" t="str">
        <f>IF(SUM(J97*C97)&gt;0,SUM(J97*C97),"")</f>
        <v/>
      </c>
      <c r="L97" s="104" t="str">
        <f>IF(SUM(J97*D97)&gt;0,SUM(J97*D97),"")</f>
        <v/>
      </c>
    </row>
    <row r="98" spans="1:19">
      <c r="A98" s="115" t="s">
        <v>62</v>
      </c>
      <c r="B98" s="116">
        <v>120</v>
      </c>
      <c r="C98" s="154">
        <v>72</v>
      </c>
      <c r="D98" s="101">
        <f>(K$7 &lt; 5000)*C98+(K$7 &gt;= 5001)*(K$7 &lt; 10000)*'Level 2'!B99+(K$7 &gt;= 10001)*'Level 3'!B98</f>
        <v>72</v>
      </c>
      <c r="E98" s="157"/>
      <c r="F98" s="157"/>
      <c r="G98" s="157"/>
      <c r="H98" s="157"/>
      <c r="I98" s="157"/>
      <c r="J98" s="103">
        <f>SUM(E98:I98)</f>
        <v>0</v>
      </c>
      <c r="K98" s="104" t="str">
        <f>IF(SUM(J98*C98)&gt;0,SUM(J98*C98),"")</f>
        <v/>
      </c>
      <c r="L98" s="104" t="str">
        <f>IF(SUM(J98*D98)&gt;0,SUM(J98*D98),"")</f>
        <v/>
      </c>
    </row>
    <row r="99" spans="1:19" ht="12.75" customHeight="1">
      <c r="A99" s="97" t="s">
        <v>180</v>
      </c>
      <c r="B99" s="68"/>
      <c r="C99" s="105"/>
      <c r="D99" s="105"/>
      <c r="E99" s="70"/>
      <c r="F99" s="70"/>
      <c r="G99" s="70"/>
      <c r="H99" s="70"/>
      <c r="I99" s="70"/>
      <c r="J99" s="103"/>
      <c r="K99" s="104" t="str">
        <f>IF(SUM(J99*C99)&gt;0,SUM(J99*C99),"")</f>
        <v/>
      </c>
      <c r="L99" s="104" t="str">
        <f>IF(SUM(J99*D99)&gt;0,SUM(J99*D99),"")</f>
        <v/>
      </c>
      <c r="M99" s="42"/>
      <c r="N99" s="42"/>
      <c r="O99" s="42"/>
      <c r="P99" s="42"/>
      <c r="Q99" s="42"/>
      <c r="R99" s="42"/>
      <c r="S99" s="42"/>
    </row>
    <row r="100" spans="1:19" ht="12.75" customHeight="1">
      <c r="A100" s="115" t="s">
        <v>181</v>
      </c>
      <c r="B100" s="116">
        <v>239</v>
      </c>
      <c r="C100" s="154">
        <v>143.4</v>
      </c>
      <c r="D100" s="101">
        <f>(K$7 &lt; 5000)*C100+(K$7 &gt;= 5001)*(K$7 &lt; 10000)*'Level 2'!B101+(K$7 &gt;= 10001)*'Level 3'!B100</f>
        <v>143.4</v>
      </c>
      <c r="E100" s="157"/>
      <c r="F100" s="157"/>
      <c r="G100" s="157"/>
      <c r="H100" s="157"/>
      <c r="I100" s="157"/>
      <c r="J100" s="103">
        <f>SUM(E100:I100)</f>
        <v>0</v>
      </c>
      <c r="K100" s="104" t="str">
        <f>IF(SUM(J100*C100)&gt;0,SUM(J100*C100),"")</f>
        <v/>
      </c>
      <c r="L100" s="104" t="str">
        <f>IF(SUM(J100*D100)&gt;0,SUM(J100*D100),"")</f>
        <v/>
      </c>
      <c r="M100" s="42"/>
      <c r="N100" s="42"/>
      <c r="O100" s="42"/>
      <c r="P100" s="42"/>
      <c r="Q100" s="42"/>
      <c r="R100" s="42"/>
      <c r="S100" s="42"/>
    </row>
    <row r="101" spans="1:19" ht="12.75" customHeight="1">
      <c r="A101" s="115" t="s">
        <v>182</v>
      </c>
      <c r="B101" s="116">
        <v>269</v>
      </c>
      <c r="C101" s="154">
        <v>161.4</v>
      </c>
      <c r="D101" s="101">
        <f>(K$7 &lt; 5000)*C101+(K$7 &gt;= 5001)*(K$7 &lt; 10000)*'Level 2'!B102+(K$7 &gt;= 10001)*'Level 3'!B101</f>
        <v>161.4</v>
      </c>
      <c r="E101" s="157"/>
      <c r="F101" s="157"/>
      <c r="G101" s="157"/>
      <c r="H101" s="157"/>
      <c r="I101" s="157"/>
      <c r="J101" s="103">
        <f>SUM(E101:I101)</f>
        <v>0</v>
      </c>
      <c r="K101" s="104" t="str">
        <f>IF(SUM(J101*C101)&gt;0,SUM(J101*C101),"")</f>
        <v/>
      </c>
      <c r="L101" s="104" t="str">
        <f>IF(SUM(J101*D101)&gt;0,SUM(J101*D101),"")</f>
        <v/>
      </c>
      <c r="M101" s="42"/>
      <c r="N101" s="42"/>
      <c r="O101" s="42"/>
      <c r="P101" s="42"/>
      <c r="Q101" s="42"/>
      <c r="R101" s="42"/>
      <c r="S101" s="42"/>
    </row>
    <row r="102" spans="1:19" ht="12.75" customHeight="1">
      <c r="A102" s="115" t="s">
        <v>183</v>
      </c>
      <c r="B102" s="116">
        <v>289</v>
      </c>
      <c r="C102" s="154">
        <v>173.4</v>
      </c>
      <c r="D102" s="101">
        <f>(K$7 &lt; 5000)*C102+(K$7 &gt;= 5001)*(K$7 &lt; 10000)*'Level 2'!B103+(K$7 &gt;= 10001)*'Level 3'!B102</f>
        <v>173.4</v>
      </c>
      <c r="E102" s="157"/>
      <c r="F102" s="157"/>
      <c r="G102" s="157"/>
      <c r="H102" s="157"/>
      <c r="I102" s="157"/>
      <c r="J102" s="103">
        <f>SUM(E102:I102)</f>
        <v>0</v>
      </c>
      <c r="K102" s="104" t="str">
        <f>IF(SUM(J102*C102)&gt;0,SUM(J102*C102),"")</f>
        <v/>
      </c>
      <c r="L102" s="104" t="str">
        <f>IF(SUM(J102*D102)&gt;0,SUM(J102*D102),"")</f>
        <v/>
      </c>
      <c r="M102" s="42"/>
      <c r="N102" s="42"/>
      <c r="O102" s="42"/>
      <c r="P102" s="42"/>
      <c r="Q102" s="42"/>
      <c r="R102" s="42"/>
      <c r="S102" s="42"/>
    </row>
    <row r="103" spans="1:19">
      <c r="A103" s="97" t="s">
        <v>187</v>
      </c>
      <c r="B103" s="68"/>
      <c r="C103" s="105"/>
      <c r="D103" s="105"/>
      <c r="E103" s="70"/>
      <c r="F103" s="70"/>
      <c r="G103" s="70"/>
      <c r="H103" s="70"/>
      <c r="I103" s="70"/>
      <c r="J103" s="103"/>
      <c r="K103" s="104" t="str">
        <f>IF(SUM(J103*C103)&gt;0,SUM(J103*C103),"")</f>
        <v/>
      </c>
      <c r="L103" s="104" t="str">
        <f>IF(SUM(J103*D103)&gt;0,SUM(J103*D103),"")</f>
        <v/>
      </c>
    </row>
    <row r="104" spans="1:19">
      <c r="A104" s="115" t="s">
        <v>184</v>
      </c>
      <c r="B104" s="116">
        <v>110</v>
      </c>
      <c r="C104" s="154">
        <v>66</v>
      </c>
      <c r="D104" s="101">
        <f>(K$7 &lt; 5000)*C104+(K$7 &gt;= 5001)*(K$7 &lt; 10000)*'Level 2'!B105+(K$7 &gt;= 10001)*'Level 3'!B104</f>
        <v>66</v>
      </c>
      <c r="E104" s="157"/>
      <c r="F104" s="157"/>
      <c r="G104" s="157"/>
      <c r="H104" s="157"/>
      <c r="I104" s="157"/>
      <c r="J104" s="103">
        <f>SUM(E104:I104)</f>
        <v>0</v>
      </c>
      <c r="K104" s="104" t="str">
        <f>IF(SUM(J104*C104)&gt;0,SUM(J104*C104),"")</f>
        <v/>
      </c>
      <c r="L104" s="104" t="str">
        <f>IF(SUM(J104*D104)&gt;0,SUM(J104*D104),"")</f>
        <v/>
      </c>
    </row>
    <row r="105" spans="1:19">
      <c r="A105" s="115" t="s">
        <v>185</v>
      </c>
      <c r="B105" s="116">
        <v>120</v>
      </c>
      <c r="C105" s="154">
        <v>72</v>
      </c>
      <c r="D105" s="101">
        <f>(K$7 &lt; 5000)*C105+(K$7 &gt;= 5001)*(K$7 &lt; 10000)*'Level 2'!B106+(K$7 &gt;= 10001)*'Level 3'!B105</f>
        <v>72</v>
      </c>
      <c r="E105" s="157"/>
      <c r="F105" s="157"/>
      <c r="G105" s="157"/>
      <c r="H105" s="157"/>
      <c r="I105" s="157"/>
      <c r="J105" s="103">
        <f>SUM(E105:I105)</f>
        <v>0</v>
      </c>
      <c r="K105" s="104" t="str">
        <f>IF(SUM(J105*C105)&gt;0,SUM(J105*C105),"")</f>
        <v/>
      </c>
      <c r="L105" s="104" t="str">
        <f>IF(SUM(J105*D105)&gt;0,SUM(J105*D105),"")</f>
        <v/>
      </c>
    </row>
    <row r="106" spans="1:19">
      <c r="A106" s="115" t="s">
        <v>186</v>
      </c>
      <c r="B106" s="116">
        <v>130</v>
      </c>
      <c r="C106" s="154">
        <v>78</v>
      </c>
      <c r="D106" s="101">
        <f>(K$7 &lt; 5000)*C106+(K$7 &gt;= 5001)*(K$7 &lt; 10000)*'Level 2'!B107+(K$7 &gt;= 10001)*'Level 3'!B106</f>
        <v>78</v>
      </c>
      <c r="E106" s="157"/>
      <c r="F106" s="157"/>
      <c r="G106" s="157"/>
      <c r="H106" s="157"/>
      <c r="I106" s="157"/>
      <c r="J106" s="103">
        <f>SUM(E106:I106)</f>
        <v>0</v>
      </c>
      <c r="K106" s="104" t="str">
        <f>IF(SUM(J106*C106)&gt;0,SUM(J106*C106),"")</f>
        <v/>
      </c>
      <c r="L106" s="104" t="str">
        <f>IF(SUM(J106*D106)&gt;0,SUM(J106*D106),"")</f>
        <v/>
      </c>
    </row>
    <row r="107" spans="1:19" ht="12.75" customHeight="1">
      <c r="A107" s="97" t="s">
        <v>121</v>
      </c>
      <c r="B107" s="68"/>
      <c r="C107" s="105"/>
      <c r="D107" s="105"/>
      <c r="E107" s="70"/>
      <c r="F107" s="70"/>
      <c r="G107" s="70"/>
      <c r="H107" s="70"/>
      <c r="I107" s="70"/>
      <c r="J107" s="103"/>
      <c r="K107" s="104" t="str">
        <f>IF(SUM(J107*C107)&gt;0,SUM(J107*C107),"")</f>
        <v/>
      </c>
      <c r="L107" s="104" t="str">
        <f>IF(SUM(J107*D107)&gt;0,SUM(J107*D107),"")</f>
        <v/>
      </c>
      <c r="M107" s="42"/>
      <c r="N107" s="42"/>
      <c r="O107" s="42"/>
      <c r="P107" s="42"/>
      <c r="Q107" s="42"/>
      <c r="R107" s="42"/>
      <c r="S107" s="42"/>
    </row>
    <row r="108" spans="1:19" ht="12.75" customHeight="1">
      <c r="A108" s="98" t="s">
        <v>122</v>
      </c>
      <c r="B108" s="99">
        <v>149</v>
      </c>
      <c r="C108" s="100">
        <v>89.4</v>
      </c>
      <c r="D108" s="101">
        <f>(K$7 &lt; 5000)*C108+(K$7 &gt;= 5001)*(K$7 &lt; 10000)*'Level 2'!B109+(K$7 &gt;= 10001)*'Level 3'!B108</f>
        <v>89.4</v>
      </c>
      <c r="E108" s="102"/>
      <c r="F108" s="102"/>
      <c r="G108" s="102"/>
      <c r="H108" s="102"/>
      <c r="I108" s="102"/>
      <c r="J108" s="103">
        <f>SUM(E108:I108)</f>
        <v>0</v>
      </c>
      <c r="K108" s="104" t="str">
        <f>IF(SUM(J108*C108)&gt;0,SUM(J108*C108),"")</f>
        <v/>
      </c>
      <c r="L108" s="104" t="str">
        <f>IF(SUM(J108*D108)&gt;0,SUM(J108*D108),"")</f>
        <v/>
      </c>
      <c r="M108" s="42"/>
      <c r="N108" s="42"/>
      <c r="O108" s="42"/>
      <c r="P108" s="42"/>
      <c r="Q108" s="42"/>
      <c r="R108" s="42"/>
      <c r="S108" s="42"/>
    </row>
    <row r="109" spans="1:19" ht="12.75" customHeight="1">
      <c r="A109" s="98" t="s">
        <v>123</v>
      </c>
      <c r="B109" s="99">
        <v>149</v>
      </c>
      <c r="C109" s="100">
        <v>89.4</v>
      </c>
      <c r="D109" s="101">
        <f>(K$7 &lt; 5000)*C109+(K$7 &gt;= 5001)*(K$7 &lt; 10000)*'Level 2'!B110+(K$7 &gt;= 10001)*'Level 3'!B109</f>
        <v>89.4</v>
      </c>
      <c r="E109" s="102"/>
      <c r="F109" s="102"/>
      <c r="G109" s="102"/>
      <c r="H109" s="102"/>
      <c r="I109" s="102"/>
      <c r="J109" s="103">
        <f>SUM(E109:I109)</f>
        <v>0</v>
      </c>
      <c r="K109" s="104" t="str">
        <f>IF(SUM(J109*C109)&gt;0,SUM(J109*C109),"")</f>
        <v/>
      </c>
      <c r="L109" s="104" t="str">
        <f>IF(SUM(J109*D109)&gt;0,SUM(J109*D109),"")</f>
        <v/>
      </c>
      <c r="M109" s="42"/>
      <c r="N109" s="42"/>
      <c r="O109" s="42"/>
      <c r="P109" s="42"/>
      <c r="Q109" s="42"/>
      <c r="R109" s="42"/>
      <c r="S109" s="42"/>
    </row>
    <row r="110" spans="1:19" ht="12.75" customHeight="1">
      <c r="A110" s="98" t="s">
        <v>124</v>
      </c>
      <c r="B110" s="99">
        <v>169</v>
      </c>
      <c r="C110" s="100">
        <v>101.4</v>
      </c>
      <c r="D110" s="101">
        <f>(K$7 &lt; 5000)*C110+(K$7 &gt;= 5001)*(K$7 &lt; 10000)*'Level 2'!B111+(K$7 &gt;= 10001)*'Level 3'!B110</f>
        <v>101.4</v>
      </c>
      <c r="E110" s="102"/>
      <c r="F110" s="102"/>
      <c r="G110" s="102"/>
      <c r="H110" s="102"/>
      <c r="I110" s="102"/>
      <c r="J110" s="103">
        <f>SUM(E110:I110)</f>
        <v>0</v>
      </c>
      <c r="K110" s="104" t="str">
        <f>IF(SUM(J110*C110)&gt;0,SUM(J110*C110),"")</f>
        <v/>
      </c>
      <c r="L110" s="104" t="str">
        <f>IF(SUM(J110*D110)&gt;0,SUM(J110*D110),"")</f>
        <v/>
      </c>
      <c r="M110" s="42"/>
      <c r="N110" s="42"/>
      <c r="O110" s="42"/>
      <c r="P110" s="42"/>
      <c r="Q110" s="42"/>
      <c r="R110" s="42"/>
      <c r="S110" s="42"/>
    </row>
    <row r="111" spans="1:19" ht="12.75" customHeight="1">
      <c r="A111" s="98" t="s">
        <v>125</v>
      </c>
      <c r="B111" s="99">
        <v>169</v>
      </c>
      <c r="C111" s="100">
        <v>101.4</v>
      </c>
      <c r="D111" s="101">
        <f>(K$7 &lt; 5000)*C111+(K$7 &gt;= 5001)*(K$7 &lt; 10000)*'Level 2'!B112+(K$7 &gt;= 10001)*'Level 3'!B111</f>
        <v>101.4</v>
      </c>
      <c r="E111" s="102"/>
      <c r="F111" s="102"/>
      <c r="G111" s="102"/>
      <c r="H111" s="102"/>
      <c r="I111" s="102"/>
      <c r="J111" s="103">
        <f>SUM(E111:I111)</f>
        <v>0</v>
      </c>
      <c r="K111" s="104" t="str">
        <f>IF(SUM(J111*C111)&gt;0,SUM(J111*C111),"")</f>
        <v/>
      </c>
      <c r="L111" s="104" t="str">
        <f>IF(SUM(J111*D111)&gt;0,SUM(J111*D111),"")</f>
        <v/>
      </c>
      <c r="M111" s="42"/>
      <c r="N111" s="42"/>
      <c r="O111" s="42"/>
      <c r="P111" s="42"/>
      <c r="Q111" s="42"/>
      <c r="R111" s="42"/>
      <c r="S111" s="42"/>
    </row>
    <row r="112" spans="1:19">
      <c r="A112" s="97" t="s">
        <v>126</v>
      </c>
      <c r="B112" s="68"/>
      <c r="C112" s="105"/>
      <c r="D112" s="105"/>
      <c r="E112" s="70"/>
      <c r="F112" s="70"/>
      <c r="G112" s="70"/>
      <c r="H112" s="70"/>
      <c r="I112" s="70"/>
      <c r="J112" s="103"/>
      <c r="K112" s="104" t="str">
        <f>IF(SUM(J112*C112)&gt;0,SUM(J112*C112),"")</f>
        <v/>
      </c>
      <c r="L112" s="104" t="str">
        <f>IF(SUM(J112*D112)&gt;0,SUM(J112*D112),"")</f>
        <v/>
      </c>
    </row>
    <row r="113" spans="1:12">
      <c r="A113" s="98" t="s">
        <v>127</v>
      </c>
      <c r="B113" s="99">
        <v>70</v>
      </c>
      <c r="C113" s="100">
        <v>42</v>
      </c>
      <c r="D113" s="101">
        <f>(K$7 &lt; 5000)*C113+(K$7 &gt;= 5001)*(K$7 &lt; 10000)*'Level 2'!B114+(K$7 &gt;= 10001)*'Level 3'!B113</f>
        <v>42</v>
      </c>
      <c r="E113" s="102"/>
      <c r="F113" s="102"/>
      <c r="G113" s="102"/>
      <c r="H113" s="102"/>
      <c r="I113" s="102"/>
      <c r="J113" s="103">
        <f>SUM(E113:I113)</f>
        <v>0</v>
      </c>
      <c r="K113" s="104" t="str">
        <f>IF(SUM(J113*C113)&gt;0,SUM(J113*C113),"")</f>
        <v/>
      </c>
      <c r="L113" s="104" t="str">
        <f>IF(SUM(J113*D113)&gt;0,SUM(J113*D113),"")</f>
        <v/>
      </c>
    </row>
    <row r="114" spans="1:12">
      <c r="A114" s="98" t="s">
        <v>128</v>
      </c>
      <c r="B114" s="99">
        <v>70</v>
      </c>
      <c r="C114" s="100">
        <v>42</v>
      </c>
      <c r="D114" s="101">
        <f>(K$7 &lt; 5000)*C114+(K$7 &gt;= 5001)*(K$7 &lt; 10000)*'Level 2'!B115+(K$7 &gt;= 10001)*'Level 3'!B114</f>
        <v>42</v>
      </c>
      <c r="E114" s="102"/>
      <c r="F114" s="102"/>
      <c r="G114" s="102"/>
      <c r="H114" s="102"/>
      <c r="I114" s="102"/>
      <c r="J114" s="103">
        <f>SUM(E114:I114)</f>
        <v>0</v>
      </c>
      <c r="K114" s="104" t="str">
        <f>IF(SUM(J114*C114)&gt;0,SUM(J114*C114),"")</f>
        <v/>
      </c>
      <c r="L114" s="104" t="str">
        <f>IF(SUM(J114*D114)&gt;0,SUM(J114*D114),"")</f>
        <v/>
      </c>
    </row>
    <row r="115" spans="1:12">
      <c r="A115" s="98" t="s">
        <v>129</v>
      </c>
      <c r="B115" s="99">
        <v>80</v>
      </c>
      <c r="C115" s="100">
        <v>48</v>
      </c>
      <c r="D115" s="101">
        <f>(K$7 &lt; 5000)*C115+(K$7 &gt;= 5001)*(K$7 &lt; 10000)*'Level 2'!B116+(K$7 &gt;= 10001)*'Level 3'!B115</f>
        <v>48</v>
      </c>
      <c r="E115" s="102"/>
      <c r="F115" s="102"/>
      <c r="G115" s="102"/>
      <c r="H115" s="102"/>
      <c r="I115" s="102"/>
      <c r="J115" s="103">
        <f>SUM(E115:I115)</f>
        <v>0</v>
      </c>
      <c r="K115" s="104" t="str">
        <f>IF(SUM(J115*C115)&gt;0,SUM(J115*C115),"")</f>
        <v/>
      </c>
      <c r="L115" s="104" t="str">
        <f>IF(SUM(J115*D115)&gt;0,SUM(J115*D115),"")</f>
        <v/>
      </c>
    </row>
    <row r="116" spans="1:12">
      <c r="A116" s="98" t="s">
        <v>130</v>
      </c>
      <c r="B116" s="99">
        <v>80</v>
      </c>
      <c r="C116" s="100">
        <v>48</v>
      </c>
      <c r="D116" s="101">
        <f>(K$7 &lt; 5000)*C116+(K$7 &gt;= 5001)*(K$7 &lt; 10000)*'Level 2'!B117+(K$7 &gt;= 10001)*'Level 3'!B116</f>
        <v>48</v>
      </c>
      <c r="E116" s="102"/>
      <c r="F116" s="102"/>
      <c r="G116" s="102"/>
      <c r="H116" s="102"/>
      <c r="I116" s="102"/>
      <c r="J116" s="103">
        <f>SUM(E116:I116)</f>
        <v>0</v>
      </c>
      <c r="K116" s="104" t="str">
        <f>IF(SUM(J116*C116)&gt;0,SUM(J116*C116),"")</f>
        <v/>
      </c>
      <c r="L116" s="104" t="str">
        <f>IF(SUM(J116*D116)&gt;0,SUM(J116*D116),"")</f>
        <v/>
      </c>
    </row>
    <row r="117" spans="1:12">
      <c r="A117" s="107" t="s">
        <v>86</v>
      </c>
      <c r="B117" s="108"/>
      <c r="C117" s="105"/>
      <c r="D117" s="105"/>
      <c r="E117" s="70"/>
      <c r="F117" s="70"/>
      <c r="G117" s="70"/>
      <c r="H117" s="70"/>
      <c r="I117" s="70"/>
      <c r="J117" s="103"/>
      <c r="K117" s="104" t="str">
        <f>IF(SUM(J117*C117)&gt;0,SUM(J117*C117),"")</f>
        <v/>
      </c>
      <c r="L117" s="104" t="str">
        <f>IF(SUM(J117*D117)&gt;0,SUM(J117*D117),"")</f>
        <v/>
      </c>
    </row>
    <row r="118" spans="1:12">
      <c r="A118" s="98" t="s">
        <v>32</v>
      </c>
      <c r="B118" s="99">
        <v>49.99</v>
      </c>
      <c r="C118" s="100">
        <v>29.99</v>
      </c>
      <c r="D118" s="101">
        <f>(K$7 &lt; 5000)*C118+(K$7 &gt;= 5001)*(K$7 &lt; 10000)*'Level 2'!B119+(K$7 &gt;= 10001)*'Level 3'!B118</f>
        <v>29.99</v>
      </c>
      <c r="E118" s="102"/>
      <c r="F118" s="102"/>
      <c r="G118" s="102"/>
      <c r="H118" s="102"/>
      <c r="I118" s="102"/>
      <c r="J118" s="103">
        <f>SUM(E118:I118)</f>
        <v>0</v>
      </c>
      <c r="K118" s="104" t="str">
        <f>IF(SUM(J118*C118)&gt;0,SUM(J118*C118),"")</f>
        <v/>
      </c>
      <c r="L118" s="104" t="str">
        <f>IF(SUM(J118*D118)&gt;0,SUM(J118*D118),"")</f>
        <v/>
      </c>
    </row>
    <row r="119" spans="1:12">
      <c r="A119" s="98"/>
      <c r="B119" s="99"/>
      <c r="C119" s="100"/>
      <c r="D119" s="101"/>
      <c r="E119" s="102"/>
      <c r="F119" s="102"/>
      <c r="G119" s="102"/>
      <c r="H119" s="102"/>
      <c r="I119" s="102"/>
      <c r="J119" s="103"/>
      <c r="K119" s="104" t="str">
        <f>IF(SUM(J119*C119)&gt;0,SUM(J119*C119),"")</f>
        <v/>
      </c>
      <c r="L119" s="104" t="str">
        <f>IF(SUM(J119*D119)&gt;0,SUM(J119*D119),"")</f>
        <v/>
      </c>
    </row>
    <row r="120" spans="1:12">
      <c r="A120" s="98" t="s">
        <v>202</v>
      </c>
      <c r="B120" s="99">
        <v>19.989999999999998</v>
      </c>
      <c r="C120" s="100">
        <v>11.99</v>
      </c>
      <c r="D120" s="101">
        <f>(K$7 &lt; 5000)*C120+(K$7 &gt;= 5001)*(K$7 &lt; 10000)*'Level 2'!B121+(K$7 &gt;= 10001)*'Level 3'!B120</f>
        <v>11.99</v>
      </c>
      <c r="E120" s="102"/>
      <c r="F120" s="102"/>
      <c r="G120" s="102"/>
      <c r="H120" s="102"/>
      <c r="I120" s="102"/>
      <c r="J120" s="103">
        <f>SUM(E120:I120)</f>
        <v>0</v>
      </c>
      <c r="K120" s="104" t="str">
        <f>IF(SUM(J120*C120)&gt;0,SUM(J120*C120),"")</f>
        <v/>
      </c>
      <c r="L120" s="104" t="str">
        <f>IF(SUM(J120*D120)&gt;0,SUM(J120*D120),"")</f>
        <v/>
      </c>
    </row>
    <row r="121" spans="1:12">
      <c r="A121" s="98"/>
      <c r="B121" s="99"/>
      <c r="C121" s="100"/>
      <c r="D121" s="101"/>
      <c r="E121" s="102"/>
      <c r="F121" s="102"/>
      <c r="G121" s="102"/>
      <c r="H121" s="102"/>
      <c r="I121" s="102"/>
      <c r="J121" s="103"/>
      <c r="K121" s="104" t="str">
        <f>IF(SUM(J121*C121)&gt;0,SUM(J121*C121),"")</f>
        <v/>
      </c>
      <c r="L121" s="104" t="str">
        <f>IF(SUM(J121*D121)&gt;0,SUM(J121*D121),"")</f>
        <v/>
      </c>
    </row>
    <row r="122" spans="1:12">
      <c r="A122" s="98" t="s">
        <v>63</v>
      </c>
      <c r="B122" s="99">
        <v>19.989999999999998</v>
      </c>
      <c r="C122" s="100">
        <v>11.99</v>
      </c>
      <c r="D122" s="101">
        <f>(K$7 &lt; 5000)*C122+(K$7 &gt;= 5001)*(K$7 &lt; 10000)*'Level 2'!B123+(K$7 &gt;= 10001)*'Level 3'!B122</f>
        <v>11.99</v>
      </c>
      <c r="E122" s="102"/>
      <c r="F122" s="102"/>
      <c r="G122" s="102"/>
      <c r="H122" s="102"/>
      <c r="I122" s="102"/>
      <c r="J122" s="103">
        <f>SUM(E122:I122)</f>
        <v>0</v>
      </c>
      <c r="K122" s="104" t="str">
        <f>IF(SUM(J122*C122)&gt;0,SUM(J122*C122),"")</f>
        <v/>
      </c>
      <c r="L122" s="104" t="str">
        <f>IF(SUM(J122*D122)&gt;0,SUM(J122*D122),"")</f>
        <v/>
      </c>
    </row>
    <row r="123" spans="1:12">
      <c r="A123" s="98" t="s">
        <v>64</v>
      </c>
      <c r="B123" s="99">
        <v>19.989999999999998</v>
      </c>
      <c r="C123" s="100">
        <v>11.99</v>
      </c>
      <c r="D123" s="101">
        <f>(K$7 &lt; 5000)*C123+(K$7 &gt;= 5001)*(K$7 &lt; 10000)*'Level 2'!B124+(K$7 &gt;= 10001)*'Level 3'!B123</f>
        <v>11.99</v>
      </c>
      <c r="E123" s="102"/>
      <c r="F123" s="102"/>
      <c r="G123" s="102"/>
      <c r="H123" s="102"/>
      <c r="I123" s="102"/>
      <c r="J123" s="103">
        <f>SUM(E123:I123)</f>
        <v>0</v>
      </c>
      <c r="K123" s="104" t="str">
        <f>IF(SUM(J123*C123)&gt;0,SUM(J123*C123),"")</f>
        <v/>
      </c>
      <c r="L123" s="104" t="str">
        <f>IF(SUM(J123*D123)&gt;0,SUM(J123*D123),"")</f>
        <v/>
      </c>
    </row>
    <row r="124" spans="1:12">
      <c r="A124" s="98" t="s">
        <v>65</v>
      </c>
      <c r="B124" s="99">
        <v>19.989999999999998</v>
      </c>
      <c r="C124" s="100">
        <v>11.99</v>
      </c>
      <c r="D124" s="101">
        <f>(K$7 &lt; 5000)*C124+(K$7 &gt;= 5001)*(K$7 &lt; 10000)*'Level 2'!B125+(K$7 &gt;= 10001)*'Level 3'!B124</f>
        <v>11.99</v>
      </c>
      <c r="E124" s="102"/>
      <c r="F124" s="102"/>
      <c r="G124" s="102"/>
      <c r="H124" s="102"/>
      <c r="I124" s="102"/>
      <c r="J124" s="103">
        <f>SUM(E124:I124)</f>
        <v>0</v>
      </c>
      <c r="K124" s="104" t="str">
        <f>IF(SUM(J124*C124)&gt;0,SUM(J124*C124),"")</f>
        <v/>
      </c>
      <c r="L124" s="104" t="str">
        <f>IF(SUM(J124*D124)&gt;0,SUM(J124*D124),"")</f>
        <v/>
      </c>
    </row>
    <row r="125" spans="1:12">
      <c r="A125" s="98" t="s">
        <v>66</v>
      </c>
      <c r="B125" s="99">
        <v>19.989999999999998</v>
      </c>
      <c r="C125" s="100">
        <v>11.99</v>
      </c>
      <c r="D125" s="101">
        <f>(K$7 &lt; 5000)*C125+(K$7 &gt;= 5001)*(K$7 &lt; 10000)*'Level 2'!B126+(K$7 &gt;= 10001)*'Level 3'!B125</f>
        <v>11.99</v>
      </c>
      <c r="E125" s="102"/>
      <c r="F125" s="102"/>
      <c r="G125" s="102"/>
      <c r="H125" s="102"/>
      <c r="I125" s="102"/>
      <c r="J125" s="103">
        <f>SUM(E125:I125)</f>
        <v>0</v>
      </c>
      <c r="K125" s="104" t="str">
        <f>IF(SUM(J125*C125)&gt;0,SUM(J125*C125),"")</f>
        <v/>
      </c>
      <c r="L125" s="104" t="str">
        <f>IF(SUM(J125*D125)&gt;0,SUM(J125*D125),"")</f>
        <v/>
      </c>
    </row>
    <row r="126" spans="1:12">
      <c r="A126" s="98"/>
      <c r="B126" s="99"/>
      <c r="C126" s="100"/>
      <c r="D126" s="101"/>
      <c r="E126" s="102"/>
      <c r="F126" s="102"/>
      <c r="G126" s="102"/>
      <c r="H126" s="102"/>
      <c r="I126" s="102"/>
      <c r="J126" s="103"/>
      <c r="K126" s="104" t="str">
        <f>IF(SUM(J126*C126)&gt;0,SUM(J126*C126),"")</f>
        <v/>
      </c>
      <c r="L126" s="104" t="str">
        <f>IF(SUM(J126*D126)&gt;0,SUM(J126*D126),"")</f>
        <v/>
      </c>
    </row>
    <row r="127" spans="1:12">
      <c r="A127" s="98" t="s">
        <v>67</v>
      </c>
      <c r="B127" s="99">
        <v>19.989999999999998</v>
      </c>
      <c r="C127" s="100">
        <v>11.99</v>
      </c>
      <c r="D127" s="101">
        <f>(K$7 &lt; 5000)*C127+(K$7 &gt;= 5001)*(K$7 &lt; 10000)*'Level 2'!B128+(K$7 &gt;= 10001)*'Level 3'!B127</f>
        <v>11.99</v>
      </c>
      <c r="E127" s="102"/>
      <c r="F127" s="102"/>
      <c r="G127" s="102"/>
      <c r="H127" s="102"/>
      <c r="I127" s="102"/>
      <c r="J127" s="103">
        <f>SUM(E127:I127)</f>
        <v>0</v>
      </c>
      <c r="K127" s="104" t="str">
        <f>IF(SUM(J127*C127)&gt;0,SUM(J127*C127),"")</f>
        <v/>
      </c>
      <c r="L127" s="104" t="str">
        <f>IF(SUM(J127*D127)&gt;0,SUM(J127*D127),"")</f>
        <v/>
      </c>
    </row>
    <row r="128" spans="1:12">
      <c r="A128" s="98" t="s">
        <v>68</v>
      </c>
      <c r="B128" s="99">
        <v>19.989999999999998</v>
      </c>
      <c r="C128" s="100">
        <v>11.99</v>
      </c>
      <c r="D128" s="101">
        <f>(K$7 &lt; 5000)*C128+(K$7 &gt;= 5001)*(K$7 &lt; 10000)*'Level 2'!B129+(K$7 &gt;= 10001)*'Level 3'!B128</f>
        <v>11.99</v>
      </c>
      <c r="E128" s="102"/>
      <c r="F128" s="102"/>
      <c r="G128" s="102"/>
      <c r="H128" s="102"/>
      <c r="I128" s="102"/>
      <c r="J128" s="103">
        <f>SUM(E128:I128)</f>
        <v>0</v>
      </c>
      <c r="K128" s="104" t="str">
        <f>IF(SUM(J128*C128)&gt;0,SUM(J128*C128),"")</f>
        <v/>
      </c>
      <c r="L128" s="104" t="str">
        <f>IF(SUM(J128*D128)&gt;0,SUM(J128*D128),"")</f>
        <v/>
      </c>
    </row>
    <row r="129" spans="1:12">
      <c r="A129" s="98" t="s">
        <v>69</v>
      </c>
      <c r="B129" s="99">
        <v>19.989999999999998</v>
      </c>
      <c r="C129" s="100">
        <v>11.99</v>
      </c>
      <c r="D129" s="101">
        <f>(K$7 &lt; 5000)*C129+(K$7 &gt;= 5001)*(K$7 &lt; 10000)*'Level 2'!B130+(K$7 &gt;= 10001)*'Level 3'!B129</f>
        <v>11.99</v>
      </c>
      <c r="E129" s="102"/>
      <c r="F129" s="102"/>
      <c r="G129" s="102"/>
      <c r="H129" s="102"/>
      <c r="I129" s="102"/>
      <c r="J129" s="103">
        <f>SUM(E129:I129)</f>
        <v>0</v>
      </c>
      <c r="K129" s="104" t="str">
        <f>IF(SUM(J129*C129)&gt;0,SUM(J129*C129),"")</f>
        <v/>
      </c>
      <c r="L129" s="104" t="str">
        <f>IF(SUM(J129*D129)&gt;0,SUM(J129*D129),"")</f>
        <v/>
      </c>
    </row>
    <row r="130" spans="1:12">
      <c r="A130" s="98" t="s">
        <v>70</v>
      </c>
      <c r="B130" s="99">
        <v>19.989999999999998</v>
      </c>
      <c r="C130" s="100">
        <v>11.99</v>
      </c>
      <c r="D130" s="101">
        <f>(K$7 &lt; 5000)*C130+(K$7 &gt;= 5001)*(K$7 &lt; 10000)*'Level 2'!B131+(K$7 &gt;= 10001)*'Level 3'!B130</f>
        <v>11.99</v>
      </c>
      <c r="E130" s="102"/>
      <c r="F130" s="102"/>
      <c r="G130" s="102"/>
      <c r="H130" s="102"/>
      <c r="I130" s="102"/>
      <c r="J130" s="103">
        <f>SUM(E130:I130)</f>
        <v>0</v>
      </c>
      <c r="K130" s="104" t="str">
        <f>IF(SUM(J130*C130)&gt;0,SUM(J130*C130),"")</f>
        <v/>
      </c>
      <c r="L130" s="104" t="str">
        <f>IF(SUM(J130*D130)&gt;0,SUM(J130*D130),"")</f>
        <v/>
      </c>
    </row>
    <row r="131" spans="1:12">
      <c r="A131" s="98"/>
      <c r="B131" s="99"/>
      <c r="C131" s="100"/>
      <c r="D131" s="101"/>
      <c r="E131" s="102"/>
      <c r="F131" s="102"/>
      <c r="G131" s="102"/>
      <c r="H131" s="102"/>
      <c r="I131" s="102"/>
      <c r="J131" s="103"/>
      <c r="K131" s="104" t="str">
        <f>IF(SUM(J131*C131)&gt;0,SUM(J131*C131),"")</f>
        <v/>
      </c>
      <c r="L131" s="104" t="str">
        <f>IF(SUM(J131*D131)&gt;0,SUM(J131*D131),"")</f>
        <v/>
      </c>
    </row>
    <row r="132" spans="1:12">
      <c r="A132" s="98" t="s">
        <v>82</v>
      </c>
      <c r="B132" s="99">
        <v>26.99</v>
      </c>
      <c r="C132" s="100">
        <v>16.190000000000001</v>
      </c>
      <c r="D132" s="101">
        <f>(K$7 &lt; 5000)*C132+(K$7 &gt;= 5001)*(K$7 &lt; 10000)*'Level 2'!B133+(K$7 &gt;= 10001)*'Level 3'!B132</f>
        <v>16.190000000000001</v>
      </c>
      <c r="E132" s="102"/>
      <c r="F132" s="102"/>
      <c r="G132" s="102"/>
      <c r="H132" s="102"/>
      <c r="I132" s="102"/>
      <c r="J132" s="103">
        <f>SUM(E132:I132)</f>
        <v>0</v>
      </c>
      <c r="K132" s="104" t="str">
        <f>IF(SUM(J132*C132)&gt;0,SUM(J132*C132),"")</f>
        <v/>
      </c>
      <c r="L132" s="104" t="str">
        <f>IF(SUM(J132*D132)&gt;0,SUM(J132*D132),"")</f>
        <v/>
      </c>
    </row>
    <row r="133" spans="1:12">
      <c r="A133" s="98" t="s">
        <v>83</v>
      </c>
      <c r="B133" s="99">
        <v>26.99</v>
      </c>
      <c r="C133" s="100">
        <v>16.190000000000001</v>
      </c>
      <c r="D133" s="101">
        <f>(K$7 &lt; 5000)*C133+(K$7 &gt;= 5001)*(K$7 &lt; 10000)*'Level 2'!B134+(K$7 &gt;= 10001)*'Level 3'!B133</f>
        <v>16.190000000000001</v>
      </c>
      <c r="E133" s="102"/>
      <c r="F133" s="102"/>
      <c r="G133" s="102"/>
      <c r="H133" s="102"/>
      <c r="I133" s="102"/>
      <c r="J133" s="103">
        <f>SUM(E133:I133)</f>
        <v>0</v>
      </c>
      <c r="K133" s="104" t="str">
        <f>IF(SUM(J133*C133)&gt;0,SUM(J133*C133),"")</f>
        <v/>
      </c>
      <c r="L133" s="104" t="str">
        <f>IF(SUM(J133*D133)&gt;0,SUM(J133*D133),"")</f>
        <v/>
      </c>
    </row>
    <row r="134" spans="1:12">
      <c r="A134" s="98" t="s">
        <v>84</v>
      </c>
      <c r="B134" s="99">
        <v>26.99</v>
      </c>
      <c r="C134" s="100">
        <v>16.190000000000001</v>
      </c>
      <c r="D134" s="101">
        <f>(K$7 &lt; 5000)*C134+(K$7 &gt;= 5001)*(K$7 &lt; 10000)*'Level 2'!B135+(K$7 &gt;= 10001)*'Level 3'!B134</f>
        <v>16.190000000000001</v>
      </c>
      <c r="E134" s="102"/>
      <c r="F134" s="102"/>
      <c r="G134" s="102"/>
      <c r="H134" s="102"/>
      <c r="I134" s="102"/>
      <c r="J134" s="103">
        <f>SUM(E134:I134)</f>
        <v>0</v>
      </c>
      <c r="K134" s="104" t="str">
        <f>IF(SUM(J134*C134)&gt;0,SUM(J134*C134),"")</f>
        <v/>
      </c>
      <c r="L134" s="104" t="str">
        <f>IF(SUM(J134*D134)&gt;0,SUM(J134*D134),"")</f>
        <v/>
      </c>
    </row>
    <row r="135" spans="1:12">
      <c r="A135" s="98" t="s">
        <v>85</v>
      </c>
      <c r="B135" s="99">
        <v>26.99</v>
      </c>
      <c r="C135" s="100">
        <v>16.190000000000001</v>
      </c>
      <c r="D135" s="101">
        <f>(K$7 &lt; 5000)*C135+(K$7 &gt;= 5001)*(K$7 &lt; 10000)*'Level 2'!B136+(K$7 &gt;= 10001)*'Level 3'!B135</f>
        <v>16.190000000000001</v>
      </c>
      <c r="E135" s="102"/>
      <c r="F135" s="102"/>
      <c r="G135" s="102"/>
      <c r="H135" s="102"/>
      <c r="I135" s="102"/>
      <c r="J135" s="103">
        <f>SUM(E135:I135)</f>
        <v>0</v>
      </c>
      <c r="K135" s="104" t="str">
        <f>IF(SUM(J135*C135)&gt;0,SUM(J135*C135),"")</f>
        <v/>
      </c>
      <c r="L135" s="104" t="str">
        <f>IF(SUM(J135*D135)&gt;0,SUM(J135*D135),"")</f>
        <v/>
      </c>
    </row>
    <row r="136" spans="1:12">
      <c r="A136" s="109"/>
      <c r="B136" s="110"/>
      <c r="C136" s="100"/>
      <c r="D136" s="101"/>
      <c r="E136" s="102"/>
      <c r="F136" s="102"/>
      <c r="G136" s="102"/>
      <c r="H136" s="102"/>
      <c r="I136" s="102"/>
      <c r="J136" s="103"/>
      <c r="K136" s="104" t="str">
        <f>IF(SUM(J136*C136)&gt;0,SUM(J136*C136),"")</f>
        <v/>
      </c>
      <c r="L136" s="104" t="str">
        <f>IF(SUM(J136*D136)&gt;0,SUM(J136*D136),"")</f>
        <v/>
      </c>
    </row>
    <row r="137" spans="1:12">
      <c r="A137" s="98" t="s">
        <v>71</v>
      </c>
      <c r="B137" s="99">
        <v>9.99</v>
      </c>
      <c r="C137" s="100">
        <v>5.99</v>
      </c>
      <c r="D137" s="101">
        <f>(K$7 &lt; 5000)*C137+(K$7 &gt;= 5001)*(K$7 &lt; 10000)*'Level 2'!B138+(K$7 &gt;= 10001)*'Level 3'!B137</f>
        <v>5.99</v>
      </c>
      <c r="E137" s="102"/>
      <c r="F137" s="102"/>
      <c r="G137" s="102"/>
      <c r="H137" s="102"/>
      <c r="I137" s="102"/>
      <c r="J137" s="103">
        <f>SUM(E137:I137)</f>
        <v>0</v>
      </c>
      <c r="K137" s="104" t="str">
        <f>IF(SUM(J137*C137)&gt;0,SUM(J137*C137),"")</f>
        <v/>
      </c>
      <c r="L137" s="104" t="str">
        <f>IF(SUM(J137*D137)&gt;0,SUM(J137*D137),"")</f>
        <v/>
      </c>
    </row>
    <row r="138" spans="1:12">
      <c r="A138" s="98" t="s">
        <v>72</v>
      </c>
      <c r="B138" s="99">
        <v>9.99</v>
      </c>
      <c r="C138" s="100">
        <v>5.99</v>
      </c>
      <c r="D138" s="101">
        <f>(K$7 &lt; 5000)*C138+(K$7 &gt;= 5001)*(K$7 &lt; 10000)*'Level 2'!B139+(K$7 &gt;= 10001)*'Level 3'!B138</f>
        <v>5.99</v>
      </c>
      <c r="E138" s="102"/>
      <c r="F138" s="102"/>
      <c r="G138" s="102"/>
      <c r="H138" s="102"/>
      <c r="I138" s="102"/>
      <c r="J138" s="103">
        <f>SUM(E138:I138)</f>
        <v>0</v>
      </c>
      <c r="K138" s="104" t="str">
        <f>IF(SUM(J138*C138)&gt;0,SUM(J138*C138),"")</f>
        <v/>
      </c>
      <c r="L138" s="104" t="str">
        <f>IF(SUM(J138*D138)&gt;0,SUM(J138*D138),"")</f>
        <v/>
      </c>
    </row>
    <row r="139" spans="1:12">
      <c r="A139" s="98" t="s">
        <v>73</v>
      </c>
      <c r="B139" s="99">
        <v>9.99</v>
      </c>
      <c r="C139" s="100">
        <v>5.99</v>
      </c>
      <c r="D139" s="101">
        <f>(K$7 &lt; 5000)*C139+(K$7 &gt;= 5001)*(K$7 &lt; 10000)*'Level 2'!B140+(K$7 &gt;= 10001)*'Level 3'!B139</f>
        <v>5.99</v>
      </c>
      <c r="E139" s="102"/>
      <c r="F139" s="102"/>
      <c r="G139" s="102"/>
      <c r="H139" s="102"/>
      <c r="I139" s="102"/>
      <c r="J139" s="103">
        <f>SUM(E139:I139)</f>
        <v>0</v>
      </c>
      <c r="K139" s="104" t="str">
        <f>IF(SUM(J139*C139)&gt;0,SUM(J139*C139),"")</f>
        <v/>
      </c>
      <c r="L139" s="104" t="str">
        <f>IF(SUM(J139*D139)&gt;0,SUM(J139*D139),"")</f>
        <v/>
      </c>
    </row>
    <row r="140" spans="1:12">
      <c r="A140" s="98" t="s">
        <v>74</v>
      </c>
      <c r="B140" s="99">
        <v>9.99</v>
      </c>
      <c r="C140" s="100">
        <v>5.99</v>
      </c>
      <c r="D140" s="101">
        <f>(K$7 &lt; 5000)*C140+(K$7 &gt;= 5001)*(K$7 &lt; 10000)*'Level 2'!B141+(K$7 &gt;= 10001)*'Level 3'!B140</f>
        <v>5.99</v>
      </c>
      <c r="E140" s="102"/>
      <c r="F140" s="102"/>
      <c r="G140" s="102"/>
      <c r="H140" s="102"/>
      <c r="I140" s="102"/>
      <c r="J140" s="103">
        <f>SUM(E140:I140)</f>
        <v>0</v>
      </c>
      <c r="K140" s="104" t="str">
        <f>IF(SUM(J140*C140)&gt;0,SUM(J140*C140),"")</f>
        <v/>
      </c>
      <c r="L140" s="104" t="str">
        <f>IF(SUM(J140*D140)&gt;0,SUM(J140*D140),"")</f>
        <v/>
      </c>
    </row>
    <row r="141" spans="1:12">
      <c r="A141" s="98" t="s">
        <v>75</v>
      </c>
      <c r="B141" s="99">
        <v>9.99</v>
      </c>
      <c r="C141" s="100">
        <v>5.99</v>
      </c>
      <c r="D141" s="101">
        <f>(K$7 &lt; 5000)*C141+(K$7 &gt;= 5001)*(K$7 &lt; 10000)*'Level 2'!B142+(K$7 &gt;= 10001)*'Level 3'!B141</f>
        <v>5.99</v>
      </c>
      <c r="E141" s="102"/>
      <c r="F141" s="102"/>
      <c r="G141" s="102"/>
      <c r="H141" s="102"/>
      <c r="I141" s="102"/>
      <c r="J141" s="103">
        <f>SUM(E141:I141)</f>
        <v>0</v>
      </c>
      <c r="K141" s="104" t="str">
        <f>IF(SUM(J141*C141)&gt;0,SUM(J141*C141),"")</f>
        <v/>
      </c>
      <c r="L141" s="104" t="str">
        <f>IF(SUM(J141*D141)&gt;0,SUM(J141*D141),"")</f>
        <v/>
      </c>
    </row>
    <row r="142" spans="1:12">
      <c r="A142" s="98" t="s">
        <v>76</v>
      </c>
      <c r="B142" s="99">
        <v>9.99</v>
      </c>
      <c r="C142" s="100">
        <v>5.99</v>
      </c>
      <c r="D142" s="101">
        <f>(K$7 &lt; 5000)*C142+(K$7 &gt;= 5001)*(K$7 &lt; 10000)*'Level 2'!B143+(K$7 &gt;= 10001)*'Level 3'!B142</f>
        <v>5.99</v>
      </c>
      <c r="E142" s="102"/>
      <c r="F142" s="102"/>
      <c r="G142" s="102"/>
      <c r="H142" s="102"/>
      <c r="I142" s="102"/>
      <c r="J142" s="103">
        <f>SUM(E142:I142)</f>
        <v>0</v>
      </c>
      <c r="K142" s="104" t="str">
        <f>IF(SUM(J142*C142)&gt;0,SUM(J142*C142),"")</f>
        <v/>
      </c>
      <c r="L142" s="104" t="str">
        <f>IF(SUM(J142*D142)&gt;0,SUM(J142*D142),"")</f>
        <v/>
      </c>
    </row>
    <row r="143" spans="1:12">
      <c r="A143" s="98" t="s">
        <v>77</v>
      </c>
      <c r="B143" s="99">
        <v>9.99</v>
      </c>
      <c r="C143" s="100">
        <v>5.99</v>
      </c>
      <c r="D143" s="101">
        <f>(K$7 &lt; 5000)*C143+(K$7 &gt;= 5001)*(K$7 &lt; 10000)*'Level 2'!B144+(K$7 &gt;= 10001)*'Level 3'!B143</f>
        <v>5.99</v>
      </c>
      <c r="E143" s="102"/>
      <c r="F143" s="102"/>
      <c r="G143" s="102"/>
      <c r="H143" s="102"/>
      <c r="I143" s="102"/>
      <c r="J143" s="103">
        <f>SUM(E143:I143)</f>
        <v>0</v>
      </c>
      <c r="K143" s="104" t="str">
        <f>IF(SUM(J143*C143)&gt;0,SUM(J143*C143),"")</f>
        <v/>
      </c>
      <c r="L143" s="104" t="str">
        <f>IF(SUM(J143*D143)&gt;0,SUM(J143*D143),"")</f>
        <v/>
      </c>
    </row>
    <row r="144" spans="1:12">
      <c r="A144" s="98" t="s">
        <v>78</v>
      </c>
      <c r="B144" s="99">
        <v>9.99</v>
      </c>
      <c r="C144" s="100">
        <v>5.99</v>
      </c>
      <c r="D144" s="101">
        <f>(K$7 &lt; 5000)*C144+(K$7 &gt;= 5001)*(K$7 &lt; 10000)*'Level 2'!B145+(K$7 &gt;= 10001)*'Level 3'!B144</f>
        <v>5.99</v>
      </c>
      <c r="E144" s="102"/>
      <c r="F144" s="102"/>
      <c r="G144" s="102"/>
      <c r="H144" s="102"/>
      <c r="I144" s="102"/>
      <c r="J144" s="103">
        <f>SUM(E144:I144)</f>
        <v>0</v>
      </c>
      <c r="K144" s="104" t="str">
        <f>IF(SUM(J144*C144)&gt;0,SUM(J144*C144),"")</f>
        <v/>
      </c>
      <c r="L144" s="104" t="str">
        <f>IF(SUM(J144*D144)&gt;0,SUM(J144*D144),"")</f>
        <v/>
      </c>
    </row>
    <row r="145" spans="1:12">
      <c r="A145" s="98"/>
      <c r="B145" s="99"/>
      <c r="C145" s="100"/>
      <c r="D145" s="101"/>
      <c r="E145" s="102"/>
      <c r="F145" s="102"/>
      <c r="G145" s="102"/>
      <c r="H145" s="102"/>
      <c r="I145" s="102"/>
      <c r="J145" s="103"/>
      <c r="K145" s="104" t="str">
        <f>IF(SUM(J145*C145)&gt;0,SUM(J145*C145),"")</f>
        <v/>
      </c>
      <c r="L145" s="104" t="str">
        <f>IF(SUM(J145*D145)&gt;0,SUM(J145*D145),"")</f>
        <v/>
      </c>
    </row>
    <row r="146" spans="1:12">
      <c r="A146" s="98" t="s">
        <v>79</v>
      </c>
      <c r="B146" s="99">
        <v>19.989999999999998</v>
      </c>
      <c r="C146" s="100">
        <v>11.99</v>
      </c>
      <c r="D146" s="101">
        <f>(K$7 &lt; 5000)*C146+(K$7 &gt;= 5001)*(K$7 &lt; 10000)*'Level 2'!B147+(K$7 &gt;= 10001)*'Level 3'!B146</f>
        <v>11.99</v>
      </c>
      <c r="E146" s="102"/>
      <c r="F146" s="102"/>
      <c r="G146" s="102"/>
      <c r="H146" s="102"/>
      <c r="I146" s="102"/>
      <c r="J146" s="103">
        <f>SUM(E146:I146)</f>
        <v>0</v>
      </c>
      <c r="K146" s="104" t="str">
        <f>IF(SUM(J146*C146)&gt;0,SUM(J146*C146),"")</f>
        <v/>
      </c>
      <c r="L146" s="104" t="str">
        <f>IF(SUM(J146*D146)&gt;0,SUM(J146*D146),"")</f>
        <v/>
      </c>
    </row>
    <row r="147" spans="1:12">
      <c r="A147" s="98" t="s">
        <v>80</v>
      </c>
      <c r="B147" s="99">
        <v>19.989999999999998</v>
      </c>
      <c r="C147" s="100">
        <v>11.99</v>
      </c>
      <c r="D147" s="101">
        <f>(K$7 &lt; 5000)*C147+(K$7 &gt;= 5001)*(K$7 &lt; 10000)*'Level 2'!B148+(K$7 &gt;= 10001)*'Level 3'!B147</f>
        <v>11.99</v>
      </c>
      <c r="E147" s="102"/>
      <c r="F147" s="102"/>
      <c r="G147" s="102"/>
      <c r="H147" s="102"/>
      <c r="I147" s="102"/>
      <c r="J147" s="103">
        <f>SUM(E147:I147)</f>
        <v>0</v>
      </c>
      <c r="K147" s="104" t="str">
        <f>IF(SUM(J147*C147)&gt;0,SUM(J147*C147),"")</f>
        <v/>
      </c>
      <c r="L147" s="104" t="str">
        <f>IF(SUM(J147*D147)&gt;0,SUM(J147*D147),"")</f>
        <v/>
      </c>
    </row>
    <row r="148" spans="1:12">
      <c r="A148" s="98" t="s">
        <v>81</v>
      </c>
      <c r="B148" s="99">
        <v>19.989999999999998</v>
      </c>
      <c r="C148" s="100">
        <v>11.99</v>
      </c>
      <c r="D148" s="101">
        <f>(K$7 &lt; 5000)*C148+(K$7 &gt;= 5001)*(K$7 &lt; 10000)*'Level 2'!B149+(K$7 &gt;= 10001)*'Level 3'!B148</f>
        <v>11.99</v>
      </c>
      <c r="E148" s="102"/>
      <c r="F148" s="102"/>
      <c r="G148" s="102"/>
      <c r="H148" s="102"/>
      <c r="I148" s="102"/>
      <c r="J148" s="103">
        <f>SUM(E148:I148)</f>
        <v>0</v>
      </c>
      <c r="K148" s="104" t="str">
        <f>IF(SUM(J148*C148)&gt;0,SUM(J148*C148),"")</f>
        <v/>
      </c>
      <c r="L148" s="104" t="str">
        <f>IF(SUM(J148*D148)&gt;0,SUM(J148*D148),"")</f>
        <v/>
      </c>
    </row>
    <row r="149" spans="1:12">
      <c r="A149" s="98"/>
      <c r="B149" s="99"/>
      <c r="C149" s="100"/>
      <c r="D149" s="101"/>
      <c r="E149" s="102"/>
      <c r="F149" s="102"/>
      <c r="G149" s="102"/>
      <c r="H149" s="102"/>
      <c r="I149" s="102"/>
      <c r="J149" s="103"/>
      <c r="K149" s="104" t="str">
        <f>IF(SUM(J149*C149)&gt;0,SUM(J149*C149),"")</f>
        <v/>
      </c>
      <c r="L149" s="104" t="str">
        <f>IF(SUM(J149*D149)&gt;0,SUM(J149*D149),"")</f>
        <v/>
      </c>
    </row>
    <row r="150" spans="1:12">
      <c r="A150" s="98" t="s">
        <v>132</v>
      </c>
      <c r="B150" s="99">
        <v>5</v>
      </c>
      <c r="C150" s="100">
        <v>3</v>
      </c>
      <c r="D150" s="101">
        <f>(K$7 &lt; 5000)*C150+(K$7 &gt;= 5001)*(K$7 &lt; 10000)*'Level 2'!B151+(K$7 &gt;= 10001)*'Level 3'!B150</f>
        <v>3</v>
      </c>
      <c r="E150" s="102"/>
      <c r="F150" s="102"/>
      <c r="G150" s="102"/>
      <c r="H150" s="102"/>
      <c r="I150" s="102"/>
      <c r="J150" s="103">
        <f>SUM(E150:I150)</f>
        <v>0</v>
      </c>
      <c r="K150" s="104" t="str">
        <f>IF(SUM(J150*C150)&gt;0,SUM(J150*C150),"")</f>
        <v/>
      </c>
      <c r="L150" s="104" t="str">
        <f>IF(SUM(J150*D150)&gt;0,SUM(J150*D150),"")</f>
        <v/>
      </c>
    </row>
    <row r="151" spans="1:12">
      <c r="A151" s="98" t="s">
        <v>131</v>
      </c>
      <c r="B151" s="99">
        <v>5</v>
      </c>
      <c r="C151" s="100">
        <v>3</v>
      </c>
      <c r="D151" s="101">
        <f>(K$7 &lt; 5000)*C151+(K$7 &gt;= 5001)*(K$7 &lt; 10000)*'Level 2'!B152+(K$7 &gt;= 10001)*'Level 3'!B151</f>
        <v>3</v>
      </c>
      <c r="E151" s="102"/>
      <c r="F151" s="102"/>
      <c r="G151" s="102"/>
      <c r="H151" s="102"/>
      <c r="I151" s="102"/>
      <c r="J151" s="103">
        <f>SUM(E151:I151)</f>
        <v>0</v>
      </c>
      <c r="K151" s="104" t="str">
        <f>IF(SUM(J151*C151)&gt;0,SUM(J151*C151),"")</f>
        <v/>
      </c>
      <c r="L151" s="104" t="str">
        <f>IF(SUM(J151*D151)&gt;0,SUM(J151*D151),"")</f>
        <v/>
      </c>
    </row>
    <row r="152" spans="1:12">
      <c r="A152" s="98"/>
      <c r="B152" s="99"/>
      <c r="C152" s="100"/>
      <c r="D152" s="101"/>
      <c r="E152" s="102"/>
      <c r="F152" s="102"/>
      <c r="G152" s="102"/>
      <c r="H152" s="102"/>
      <c r="I152" s="102"/>
      <c r="J152" s="103"/>
      <c r="K152" s="104" t="str">
        <f>IF(SUM(J152*C152)&gt;0,SUM(J152*C152),"")</f>
        <v/>
      </c>
      <c r="L152" s="104" t="str">
        <f>IF(SUM(J152*D152)&gt;0,SUM(J152*D152),"")</f>
        <v/>
      </c>
    </row>
    <row r="153" spans="1:12">
      <c r="A153" s="98" t="s">
        <v>133</v>
      </c>
      <c r="B153" s="99">
        <v>1</v>
      </c>
      <c r="C153" s="100">
        <v>0.6</v>
      </c>
      <c r="D153" s="101">
        <f>(K$7 &lt; 5000)*C153+(K$7 &gt;= 5001)*(K$7 &lt; 10000)*'Level 2'!B154+(K$7 &gt;= 10001)*'Level 3'!B153</f>
        <v>0.6</v>
      </c>
      <c r="E153" s="102"/>
      <c r="F153" s="102"/>
      <c r="G153" s="102"/>
      <c r="H153" s="102"/>
      <c r="I153" s="102"/>
      <c r="J153" s="103">
        <f>SUM(E153:I153)</f>
        <v>0</v>
      </c>
      <c r="K153" s="104" t="str">
        <f>IF(SUM(J153*C153)&gt;0,SUM(J153*C153),"")</f>
        <v/>
      </c>
      <c r="L153" s="104" t="str">
        <f>IF(SUM(J153*D153)&gt;0,SUM(J153*D153),"")</f>
        <v/>
      </c>
    </row>
    <row r="154" spans="1:12">
      <c r="A154" s="98"/>
      <c r="B154" s="99"/>
      <c r="C154" s="100"/>
      <c r="D154" s="101"/>
      <c r="E154" s="102"/>
      <c r="F154" s="102"/>
      <c r="G154" s="102"/>
      <c r="H154" s="102"/>
      <c r="I154" s="102"/>
      <c r="J154" s="103"/>
      <c r="K154" s="104" t="str">
        <f>IF(SUM(J154*C154)&gt;0,SUM(J154*C154),"")</f>
        <v/>
      </c>
      <c r="L154" s="104" t="str">
        <f>IF(SUM(J154*D154)&gt;0,SUM(J154*D154),"")</f>
        <v/>
      </c>
    </row>
    <row r="155" spans="1:12">
      <c r="A155" s="98" t="s">
        <v>140</v>
      </c>
      <c r="B155" s="99">
        <v>12</v>
      </c>
      <c r="C155" s="100">
        <v>7.2</v>
      </c>
      <c r="D155" s="101">
        <f>(K$7 &lt; 5000)*C155+(K$7 &gt;= 5001)*(K$7 &lt; 10000)*'Level 2'!B156+(K$7 &gt;= 10001)*'Level 3'!B155</f>
        <v>7.2</v>
      </c>
      <c r="E155" s="102"/>
      <c r="F155" s="102"/>
      <c r="G155" s="102"/>
      <c r="H155" s="102"/>
      <c r="I155" s="102"/>
      <c r="J155" s="103">
        <f>SUM(E155:I155)</f>
        <v>0</v>
      </c>
      <c r="K155" s="104" t="str">
        <f>IF(SUM(J155*C155)&gt;0,SUM(J155*C155),"")</f>
        <v/>
      </c>
      <c r="L155" s="104" t="str">
        <f>IF(SUM(J155*D155)&gt;0,SUM(J155*D155),"")</f>
        <v/>
      </c>
    </row>
    <row r="156" spans="1:12">
      <c r="A156" s="98" t="s">
        <v>141</v>
      </c>
      <c r="B156" s="99">
        <v>12</v>
      </c>
      <c r="C156" s="100">
        <v>7.2</v>
      </c>
      <c r="D156" s="101">
        <f>(K$7 &lt; 5000)*C156+(K$7 &gt;= 5001)*(K$7 &lt; 10000)*'Level 2'!B157+(K$7 &gt;= 10001)*'Level 3'!B156</f>
        <v>7.2</v>
      </c>
      <c r="E156" s="102"/>
      <c r="F156" s="102"/>
      <c r="G156" s="102"/>
      <c r="H156" s="102"/>
      <c r="I156" s="102"/>
      <c r="J156" s="103">
        <f>SUM(E156:I156)</f>
        <v>0</v>
      </c>
      <c r="K156" s="104" t="str">
        <f>IF(SUM(J156*C156)&gt;0,SUM(J156*C156),"")</f>
        <v/>
      </c>
      <c r="L156" s="104" t="str">
        <f>IF(SUM(J156*D156)&gt;0,SUM(J156*D156),"")</f>
        <v/>
      </c>
    </row>
    <row r="157" spans="1:12">
      <c r="A157" s="98" t="s">
        <v>142</v>
      </c>
      <c r="B157" s="99">
        <v>12</v>
      </c>
      <c r="C157" s="100">
        <v>7.2</v>
      </c>
      <c r="D157" s="101">
        <f>(K$7 &lt; 5000)*C157+(K$7 &gt;= 5001)*(K$7 &lt; 10000)*'Level 2'!B158+(K$7 &gt;= 10001)*'Level 3'!B157</f>
        <v>7.2</v>
      </c>
      <c r="E157" s="102"/>
      <c r="F157" s="102"/>
      <c r="G157" s="102"/>
      <c r="H157" s="102"/>
      <c r="I157" s="102"/>
      <c r="J157" s="103">
        <f>SUM(E157:I157)</f>
        <v>0</v>
      </c>
      <c r="K157" s="104" t="str">
        <f>IF(SUM(J157*C157)&gt;0,SUM(J157*C157),"")</f>
        <v/>
      </c>
      <c r="L157" s="104" t="str">
        <f>IF(SUM(J157*D157)&gt;0,SUM(J157*D157),"")</f>
        <v/>
      </c>
    </row>
    <row r="158" spans="1:12">
      <c r="A158" s="98"/>
      <c r="B158" s="99"/>
      <c r="C158" s="100"/>
      <c r="D158" s="101"/>
      <c r="E158" s="102"/>
      <c r="F158" s="102"/>
      <c r="G158" s="102"/>
      <c r="H158" s="102"/>
      <c r="I158" s="102"/>
      <c r="J158" s="103"/>
      <c r="K158" s="104" t="str">
        <f>IF(SUM(J158*C158)&gt;0,SUM(J158*C158),"")</f>
        <v/>
      </c>
      <c r="L158" s="104" t="str">
        <f>IF(SUM(J158*D158)&gt;0,SUM(J158*D158),"")</f>
        <v/>
      </c>
    </row>
    <row r="159" spans="1:12">
      <c r="A159" s="98" t="s">
        <v>164</v>
      </c>
      <c r="B159" s="99">
        <v>9.99</v>
      </c>
      <c r="C159" s="100">
        <v>5.99</v>
      </c>
      <c r="D159" s="101">
        <f>(K$7 &lt; 5000)*C159+(K$7 &gt;= 5001)*(K$7 &lt; 10000)*'Level 2'!B160+(K$7 &gt;= 10001)*'Level 3'!B159</f>
        <v>5.99</v>
      </c>
      <c r="E159" s="102"/>
      <c r="F159" s="102"/>
      <c r="G159" s="102"/>
      <c r="H159" s="102"/>
      <c r="I159" s="102"/>
      <c r="J159" s="103">
        <f>SUM(E159:I159)</f>
        <v>0</v>
      </c>
      <c r="K159" s="104" t="str">
        <f>IF(SUM(J159*C159)&gt;0,SUM(J159*C159),"")</f>
        <v/>
      </c>
      <c r="L159" s="104" t="str">
        <f>IF(SUM(J159*D159)&gt;0,SUM(J159*D159),"")</f>
        <v/>
      </c>
    </row>
    <row r="160" spans="1:12">
      <c r="A160" s="98"/>
      <c r="B160" s="99"/>
      <c r="C160" s="100"/>
      <c r="D160" s="101"/>
      <c r="E160" s="102"/>
      <c r="F160" s="102"/>
      <c r="G160" s="102"/>
      <c r="H160" s="102"/>
      <c r="I160" s="102"/>
      <c r="J160" s="103"/>
      <c r="K160" s="104" t="str">
        <f>IF(SUM(J160*C160)&gt;0,SUM(J160*C160),"")</f>
        <v/>
      </c>
      <c r="L160" s="104" t="str">
        <f>IF(SUM(J160*D160)&gt;0,SUM(J160*D160),"")</f>
        <v/>
      </c>
    </row>
    <row r="161" spans="1:12">
      <c r="A161" s="115" t="s">
        <v>159</v>
      </c>
      <c r="B161" s="99">
        <v>20</v>
      </c>
      <c r="C161" s="156">
        <v>20</v>
      </c>
      <c r="D161" s="101">
        <f>(K$7 &lt; 5000)*C161+(K$7 &gt;= 5001)*(K$7 &lt; 10000)*'Level 2'!B162+(K$7 &gt;= 10001)*'Level 3'!B161</f>
        <v>20</v>
      </c>
      <c r="E161" s="102"/>
      <c r="F161" s="102"/>
      <c r="G161" s="102"/>
      <c r="H161" s="102"/>
      <c r="I161" s="102"/>
      <c r="J161" s="103">
        <f>SUM(E161:I161)</f>
        <v>0</v>
      </c>
      <c r="K161" s="104" t="str">
        <f>IF(SUM(J161*C161)&gt;0,SUM(J161*C161),"")</f>
        <v/>
      </c>
      <c r="L161" s="104" t="str">
        <f>IF(SUM(J161*D161)&gt;0,SUM(J161*D161),"")</f>
        <v/>
      </c>
    </row>
    <row r="162" spans="1:12">
      <c r="A162" s="115" t="s">
        <v>154</v>
      </c>
      <c r="B162" s="99">
        <v>2</v>
      </c>
      <c r="C162" s="156">
        <v>2</v>
      </c>
      <c r="D162" s="101">
        <f>(K$7 &lt; 5000)*C162+(K$7 &gt;= 5001)*(K$7 &lt; 10000)*'Level 2'!B163+(K$7 &gt;= 10001)*'Level 3'!B162</f>
        <v>2</v>
      </c>
      <c r="E162" s="102"/>
      <c r="F162" s="102"/>
      <c r="G162" s="102"/>
      <c r="H162" s="102"/>
      <c r="I162" s="102"/>
      <c r="J162" s="103">
        <f>SUM(E162:I162)</f>
        <v>0</v>
      </c>
      <c r="K162" s="104" t="str">
        <f>IF(SUM(J162*C162)&gt;0,SUM(J162*C162),"")</f>
        <v/>
      </c>
      <c r="L162" s="104" t="str">
        <f>IF(SUM(J162*D162)&gt;0,SUM(J162*D162),"")</f>
        <v/>
      </c>
    </row>
    <row r="163" spans="1:12">
      <c r="A163" s="118" t="s">
        <v>155</v>
      </c>
      <c r="B163" s="99">
        <v>12</v>
      </c>
      <c r="C163" s="156">
        <v>12</v>
      </c>
      <c r="D163" s="101">
        <f>(K$7 &lt; 5000)*C163+(K$7 &gt;= 5001)*(K$7 &lt; 10000)*'Level 2'!B164+(K$7 &gt;= 10001)*'Level 3'!B163</f>
        <v>12</v>
      </c>
      <c r="E163" s="102"/>
      <c r="F163" s="102"/>
      <c r="G163" s="102"/>
      <c r="H163" s="102"/>
      <c r="I163" s="102"/>
      <c r="J163" s="103">
        <f>SUM(E163:I163)</f>
        <v>0</v>
      </c>
      <c r="K163" s="104" t="str">
        <f>IF(SUM(J163*C163)&gt;0,SUM(J163*C163),"")</f>
        <v/>
      </c>
      <c r="L163" s="104" t="str">
        <f>IF(SUM(J163*D163)&gt;0,SUM(J163*D163),"")</f>
        <v/>
      </c>
    </row>
    <row r="164" spans="1:12">
      <c r="A164" s="118"/>
      <c r="B164" s="118"/>
      <c r="C164" s="100"/>
      <c r="D164" s="101"/>
      <c r="E164" s="102"/>
      <c r="F164" s="102"/>
      <c r="G164" s="102"/>
      <c r="H164" s="102"/>
      <c r="I164" s="102"/>
      <c r="J164" s="103"/>
      <c r="K164" s="104" t="str">
        <f>IF(SUM(J164*C164)&gt;0,SUM(J164*C164),"")</f>
        <v/>
      </c>
      <c r="L164" s="104" t="str">
        <f>IF(SUM(J164*D164)&gt;0,SUM(J164*D164),"")</f>
        <v/>
      </c>
    </row>
    <row r="165" spans="1:12">
      <c r="D165" s="101"/>
      <c r="E165" s="113">
        <f>SUMPRODUCT($D19:$D164,E19:E164)</f>
        <v>0</v>
      </c>
      <c r="F165" s="113">
        <f>SUMPRODUCT($D19:$D164,F19:F164)</f>
        <v>0</v>
      </c>
      <c r="G165" s="113">
        <f>SUMPRODUCT($D19:$D164,G19:G164)</f>
        <v>0</v>
      </c>
      <c r="H165" s="113">
        <f>SUMPRODUCT($D19:$D164,H19:H164)</f>
        <v>0</v>
      </c>
      <c r="I165" s="113">
        <f>SUMPRODUCT($D19:$D164,I19:I164)</f>
        <v>0</v>
      </c>
      <c r="J165" s="114"/>
      <c r="K165" s="113">
        <f>SUM(K19:K164)</f>
        <v>0</v>
      </c>
      <c r="L165" s="113">
        <f>SUM(L19:L164)</f>
        <v>0</v>
      </c>
    </row>
  </sheetData>
  <sheetProtection selectLockedCells="1" autoFilter="0"/>
  <autoFilter ref="K17:K165"/>
  <mergeCells count="15">
    <mergeCell ref="G10:K14"/>
    <mergeCell ref="C4:E4"/>
    <mergeCell ref="C5:E5"/>
    <mergeCell ref="C6:E6"/>
    <mergeCell ref="C7:E7"/>
    <mergeCell ref="C13:E13"/>
    <mergeCell ref="C10:E10"/>
    <mergeCell ref="C11:E11"/>
    <mergeCell ref="C12:E12"/>
    <mergeCell ref="C8:E8"/>
    <mergeCell ref="J1:K1"/>
    <mergeCell ref="J2:K2"/>
    <mergeCell ref="C1:E1"/>
    <mergeCell ref="C2:E2"/>
    <mergeCell ref="C3:E3"/>
  </mergeCells>
  <phoneticPr fontId="0" type="noConversion"/>
  <hyperlinks>
    <hyperlink ref="A9" r:id="rId1"/>
    <hyperlink ref="A10" r:id="rId2"/>
  </hyperlinks>
  <pageMargins left="0.25" right="0.25" top="0.75" bottom="0.75" header="0.3" footer="0.3"/>
  <pageSetup scale="84" fitToHeight="3" orientation="landscape"/>
  <headerFooter alignWithMargins="0">
    <oddHeader xml:space="preserve">&amp;CWaterworks-Lamson 2014 </oddHeader>
  </headerFooter>
  <drawing r:id="rId3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48"/>
  <sheetViews>
    <sheetView topLeftCell="A65" workbookViewId="0">
      <selection activeCell="A93" sqref="A93"/>
    </sheetView>
  </sheetViews>
  <sheetFormatPr baseColWidth="10" defaultColWidth="9.1640625" defaultRowHeight="10" x14ac:dyDescent="0"/>
  <cols>
    <col min="1" max="1" width="26.6640625" style="8" customWidth="1"/>
    <col min="2" max="2" width="10.83203125" style="38" customWidth="1"/>
    <col min="3" max="3" width="10.1640625" style="38" customWidth="1"/>
    <col min="4" max="4" width="10.83203125" style="38" customWidth="1"/>
    <col min="5" max="5" width="14.33203125" style="5" customWidth="1"/>
    <col min="6" max="6" width="18" style="8" customWidth="1"/>
    <col min="7" max="7" width="13.83203125" style="8" customWidth="1"/>
    <col min="8" max="8" width="15.33203125" style="8" customWidth="1"/>
    <col min="9" max="9" width="11.5" style="8" bestFit="1" customWidth="1"/>
    <col min="10" max="16384" width="9.1640625" style="8"/>
  </cols>
  <sheetData>
    <row r="1" spans="1:9" ht="11.25" customHeight="1">
      <c r="A1" s="8" t="s">
        <v>24</v>
      </c>
      <c r="E1" s="6" t="s">
        <v>9</v>
      </c>
      <c r="F1" s="6" t="s">
        <v>26</v>
      </c>
      <c r="G1" s="6" t="s">
        <v>27</v>
      </c>
      <c r="H1" s="6"/>
      <c r="I1" s="5"/>
    </row>
    <row r="2" spans="1:9" ht="11.25" customHeight="1">
      <c r="E2" s="6"/>
      <c r="F2" s="33"/>
      <c r="G2" s="33"/>
      <c r="H2" s="33"/>
      <c r="I2" s="5"/>
    </row>
    <row r="3" spans="1:9" ht="11.25" customHeight="1">
      <c r="E3" s="5" t="s">
        <v>23</v>
      </c>
      <c r="F3" s="5" t="s">
        <v>87</v>
      </c>
      <c r="G3" s="5" t="s">
        <v>88</v>
      </c>
      <c r="H3" s="5"/>
      <c r="I3" s="5"/>
    </row>
    <row r="4" spans="1:9" ht="11.25" customHeight="1">
      <c r="F4" s="5"/>
      <c r="G4" s="5"/>
      <c r="H4" s="5"/>
      <c r="I4" s="5"/>
    </row>
    <row r="5" spans="1:9" ht="11.25" customHeight="1">
      <c r="F5" s="5"/>
      <c r="G5" s="5"/>
      <c r="H5" s="5"/>
      <c r="I5" s="5"/>
    </row>
    <row r="6" spans="1:9" ht="11.25" customHeight="1">
      <c r="D6" s="78"/>
      <c r="F6" s="5"/>
      <c r="G6" s="5"/>
      <c r="H6" s="5"/>
      <c r="I6" s="5"/>
    </row>
    <row r="7" spans="1:9" ht="11.25" customHeight="1">
      <c r="D7" s="78"/>
      <c r="F7" s="5"/>
      <c r="G7" s="5"/>
      <c r="H7" s="5"/>
      <c r="I7" s="5"/>
    </row>
    <row r="8" spans="1:9" ht="11.25" customHeight="1">
      <c r="D8" s="78"/>
      <c r="F8" s="5"/>
      <c r="G8" s="5"/>
      <c r="H8" s="5"/>
      <c r="I8" s="5"/>
    </row>
    <row r="9" spans="1:9" ht="10.5" customHeight="1">
      <c r="F9" s="5"/>
      <c r="G9" s="5"/>
      <c r="H9" s="5"/>
      <c r="I9" s="5"/>
    </row>
    <row r="10" spans="1:9" ht="10.5" customHeight="1">
      <c r="F10" s="5"/>
      <c r="G10" s="5"/>
      <c r="H10" s="5"/>
      <c r="I10" s="5"/>
    </row>
    <row r="11" spans="1:9" ht="10.5" customHeight="1">
      <c r="F11" s="5"/>
      <c r="G11" s="5"/>
      <c r="H11" s="5"/>
      <c r="I11" s="5"/>
    </row>
    <row r="12" spans="1:9" ht="10.5" customHeight="1">
      <c r="F12" s="5"/>
      <c r="G12" s="5"/>
      <c r="H12" s="5"/>
      <c r="I12" s="5"/>
    </row>
    <row r="13" spans="1:9" ht="10.5" customHeight="1">
      <c r="F13" s="5"/>
      <c r="G13" s="5"/>
      <c r="H13" s="5"/>
      <c r="I13" s="5"/>
    </row>
    <row r="14" spans="1:9" ht="10.5" customHeight="1">
      <c r="F14" s="5"/>
      <c r="G14" s="5"/>
      <c r="H14" s="5"/>
      <c r="I14" s="5"/>
    </row>
    <row r="15" spans="1:9" ht="10.5" customHeight="1">
      <c r="F15" s="5"/>
      <c r="G15" s="5"/>
      <c r="H15" s="5"/>
      <c r="I15" s="5"/>
    </row>
    <row r="16" spans="1:9" ht="11.25" customHeight="1">
      <c r="D16" s="78"/>
      <c r="E16" s="6"/>
      <c r="F16" s="6"/>
      <c r="G16" s="6"/>
      <c r="H16" s="6"/>
      <c r="I16" s="15"/>
    </row>
    <row r="17" spans="1:9" s="3" customFormat="1" ht="11" customHeight="1">
      <c r="B17" s="78" t="s">
        <v>143</v>
      </c>
      <c r="C17" s="78" t="s">
        <v>144</v>
      </c>
      <c r="D17" s="78" t="s">
        <v>145</v>
      </c>
      <c r="E17" s="17"/>
      <c r="F17" s="17"/>
      <c r="G17" s="17"/>
      <c r="H17" s="6"/>
      <c r="I17" s="15"/>
    </row>
    <row r="18" spans="1:9" ht="11" customHeight="1">
      <c r="A18" s="35"/>
      <c r="B18" s="79"/>
      <c r="C18" s="80"/>
      <c r="D18" s="81"/>
      <c r="F18" s="5"/>
      <c r="G18" s="5"/>
      <c r="H18" s="5"/>
      <c r="I18" s="18"/>
    </row>
    <row r="19" spans="1:9" ht="11" customHeight="1">
      <c r="A19" s="119" t="s">
        <v>28</v>
      </c>
      <c r="B19" s="150"/>
      <c r="C19" s="151"/>
      <c r="D19" s="152"/>
      <c r="F19" s="5"/>
      <c r="G19" s="5"/>
      <c r="H19" s="5"/>
      <c r="I19" s="18"/>
    </row>
    <row r="20" spans="1:9" ht="11" customHeight="1">
      <c r="A20" s="120" t="s">
        <v>36</v>
      </c>
      <c r="B20" s="22">
        <v>347.4</v>
      </c>
      <c r="C20" s="22">
        <v>318.45</v>
      </c>
      <c r="D20" s="22">
        <v>289.5</v>
      </c>
      <c r="F20" s="5"/>
      <c r="G20" s="5"/>
      <c r="H20" s="5"/>
      <c r="I20" s="18"/>
    </row>
    <row r="21" spans="1:9" ht="11" customHeight="1">
      <c r="A21" s="120" t="s">
        <v>37</v>
      </c>
      <c r="B21" s="22">
        <v>359.4</v>
      </c>
      <c r="C21" s="22">
        <v>329.45</v>
      </c>
      <c r="D21" s="22">
        <v>299.5</v>
      </c>
      <c r="F21" s="5"/>
      <c r="G21" s="5"/>
      <c r="H21" s="5"/>
      <c r="I21" s="18"/>
    </row>
    <row r="22" spans="1:9" ht="11" customHeight="1">
      <c r="A22" s="120" t="s">
        <v>38</v>
      </c>
      <c r="B22" s="22">
        <v>419.4</v>
      </c>
      <c r="C22" s="22">
        <v>384.45</v>
      </c>
      <c r="D22" s="22">
        <v>349.5</v>
      </c>
      <c r="F22" s="5"/>
      <c r="G22" s="5"/>
      <c r="H22" s="5"/>
      <c r="I22" s="18"/>
    </row>
    <row r="23" spans="1:9" ht="11" customHeight="1">
      <c r="A23" s="120" t="s">
        <v>39</v>
      </c>
      <c r="B23" s="22">
        <v>479.4</v>
      </c>
      <c r="C23" s="22">
        <v>439.45</v>
      </c>
      <c r="D23" s="22">
        <v>399.5</v>
      </c>
      <c r="F23" s="5"/>
      <c r="G23" s="5"/>
      <c r="H23" s="5"/>
      <c r="I23" s="18"/>
    </row>
    <row r="24" spans="1:9" ht="11" customHeight="1">
      <c r="A24" s="120" t="s">
        <v>40</v>
      </c>
      <c r="B24" s="22">
        <v>527.4</v>
      </c>
      <c r="C24" s="22">
        <v>483.45</v>
      </c>
      <c r="D24" s="22">
        <v>439.5</v>
      </c>
      <c r="F24" s="5"/>
      <c r="G24" s="5"/>
      <c r="H24" s="5"/>
      <c r="I24" s="18"/>
    </row>
    <row r="25" spans="1:9" ht="11" customHeight="1">
      <c r="A25" s="120" t="s">
        <v>41</v>
      </c>
      <c r="B25" s="22">
        <v>539.4</v>
      </c>
      <c r="C25" s="22">
        <v>494.45</v>
      </c>
      <c r="D25" s="22">
        <v>449.5</v>
      </c>
      <c r="F25" s="5"/>
      <c r="G25" s="5"/>
      <c r="H25" s="5"/>
      <c r="I25" s="18"/>
    </row>
    <row r="26" spans="1:9" ht="11" customHeight="1">
      <c r="A26" s="119" t="s">
        <v>218</v>
      </c>
      <c r="B26" s="85"/>
      <c r="C26" s="85"/>
      <c r="D26" s="85"/>
      <c r="F26" s="5"/>
      <c r="G26" s="5"/>
      <c r="H26" s="5"/>
      <c r="I26" s="18"/>
    </row>
    <row r="27" spans="1:9" ht="11" customHeight="1">
      <c r="A27" s="121" t="s">
        <v>33</v>
      </c>
      <c r="B27" s="22">
        <v>155.4</v>
      </c>
      <c r="C27" s="22">
        <v>142.44999999999999</v>
      </c>
      <c r="D27" s="22">
        <v>129.5</v>
      </c>
      <c r="F27" s="5"/>
      <c r="G27" s="5"/>
      <c r="H27" s="5"/>
      <c r="I27" s="18"/>
    </row>
    <row r="28" spans="1:9" ht="11" customHeight="1">
      <c r="A28" s="120" t="s">
        <v>34</v>
      </c>
      <c r="B28" s="22">
        <v>161.4</v>
      </c>
      <c r="C28" s="22">
        <v>147.94999999999999</v>
      </c>
      <c r="D28" s="22">
        <v>134.5</v>
      </c>
      <c r="F28" s="5"/>
      <c r="G28" s="5"/>
      <c r="H28" s="5"/>
      <c r="I28" s="18"/>
    </row>
    <row r="29" spans="1:9" ht="11" customHeight="1">
      <c r="A29" s="120" t="s">
        <v>35</v>
      </c>
      <c r="B29" s="22">
        <v>179.4</v>
      </c>
      <c r="C29" s="22">
        <v>164.45</v>
      </c>
      <c r="D29" s="22">
        <v>149.5</v>
      </c>
      <c r="F29" s="5"/>
      <c r="G29" s="5"/>
      <c r="H29" s="5"/>
      <c r="I29" s="18"/>
    </row>
    <row r="30" spans="1:9" ht="11" customHeight="1">
      <c r="A30" s="120" t="s">
        <v>51</v>
      </c>
      <c r="B30" s="22">
        <v>215.4</v>
      </c>
      <c r="C30" s="22">
        <v>197.45</v>
      </c>
      <c r="D30" s="22">
        <v>179.5</v>
      </c>
      <c r="F30" s="5"/>
      <c r="G30" s="5"/>
      <c r="H30" s="5"/>
      <c r="I30" s="18"/>
    </row>
    <row r="31" spans="1:9" ht="11" customHeight="1">
      <c r="A31" s="120" t="s">
        <v>52</v>
      </c>
      <c r="B31" s="22">
        <v>233.4</v>
      </c>
      <c r="C31" s="22">
        <v>213.95</v>
      </c>
      <c r="D31" s="22">
        <v>194.5</v>
      </c>
      <c r="F31" s="5"/>
      <c r="G31" s="5"/>
      <c r="H31" s="5"/>
      <c r="I31" s="18"/>
    </row>
    <row r="32" spans="1:9" ht="11" customHeight="1">
      <c r="A32" s="120" t="s">
        <v>53</v>
      </c>
      <c r="B32" s="22">
        <v>239.4</v>
      </c>
      <c r="C32" s="22">
        <v>219.45</v>
      </c>
      <c r="D32" s="22">
        <v>199.5</v>
      </c>
      <c r="F32" s="5"/>
      <c r="G32" s="5"/>
      <c r="H32" s="5"/>
      <c r="I32" s="18"/>
    </row>
    <row r="33" spans="1:9" ht="11" customHeight="1">
      <c r="A33" s="119" t="s">
        <v>104</v>
      </c>
      <c r="B33" s="84"/>
      <c r="C33" s="84"/>
      <c r="D33" s="84"/>
      <c r="F33" s="5"/>
      <c r="G33" s="5"/>
      <c r="H33" s="5"/>
      <c r="I33" s="18"/>
    </row>
    <row r="34" spans="1:9" ht="11" customHeight="1">
      <c r="A34" s="8" t="s">
        <v>103</v>
      </c>
      <c r="B34" s="117">
        <v>263.39999999999998</v>
      </c>
      <c r="C34" s="117">
        <v>241.45</v>
      </c>
      <c r="D34" s="117">
        <v>219.5</v>
      </c>
      <c r="F34" s="5"/>
      <c r="G34" s="5"/>
      <c r="H34" s="5"/>
      <c r="I34" s="18"/>
    </row>
    <row r="35" spans="1:9" ht="11" customHeight="1">
      <c r="A35" s="8" t="s">
        <v>102</v>
      </c>
      <c r="B35" s="117">
        <v>281.39999999999998</v>
      </c>
      <c r="C35" s="117">
        <v>257.95</v>
      </c>
      <c r="D35" s="117">
        <v>234.5</v>
      </c>
      <c r="F35" s="5"/>
      <c r="G35" s="5"/>
      <c r="H35" s="5"/>
      <c r="I35" s="18"/>
    </row>
    <row r="36" spans="1:9" ht="11" customHeight="1">
      <c r="A36" s="8" t="s">
        <v>101</v>
      </c>
      <c r="B36" s="117">
        <v>299.39999999999998</v>
      </c>
      <c r="C36" s="117">
        <v>274.45</v>
      </c>
      <c r="D36" s="117">
        <v>249.5</v>
      </c>
      <c r="F36" s="5"/>
      <c r="G36" s="5"/>
      <c r="H36" s="5"/>
      <c r="I36" s="18"/>
    </row>
    <row r="37" spans="1:9" ht="11" customHeight="1">
      <c r="A37" s="119" t="s">
        <v>219</v>
      </c>
      <c r="B37" s="85"/>
      <c r="C37" s="85"/>
      <c r="D37" s="85"/>
      <c r="F37" s="5"/>
      <c r="G37" s="5"/>
      <c r="H37" s="5"/>
      <c r="I37" s="18"/>
    </row>
    <row r="38" spans="1:9" ht="11" customHeight="1">
      <c r="A38" s="8" t="s">
        <v>108</v>
      </c>
      <c r="B38" s="117">
        <v>120</v>
      </c>
      <c r="C38" s="117">
        <v>110</v>
      </c>
      <c r="D38" s="117">
        <v>100</v>
      </c>
      <c r="F38" s="5"/>
      <c r="G38" s="5"/>
      <c r="H38" s="5"/>
      <c r="I38" s="18"/>
    </row>
    <row r="39" spans="1:9" ht="11" customHeight="1">
      <c r="A39" s="8" t="s">
        <v>107</v>
      </c>
      <c r="B39" s="117">
        <v>126</v>
      </c>
      <c r="C39" s="117">
        <v>115.5</v>
      </c>
      <c r="D39" s="117">
        <v>105</v>
      </c>
      <c r="F39" s="5"/>
      <c r="G39" s="5"/>
      <c r="H39" s="5"/>
      <c r="I39" s="18"/>
    </row>
    <row r="40" spans="1:9" ht="11" customHeight="1">
      <c r="A40" s="8" t="s">
        <v>106</v>
      </c>
      <c r="B40" s="117">
        <v>135</v>
      </c>
      <c r="C40" s="117">
        <v>123.75</v>
      </c>
      <c r="D40" s="117">
        <v>112.5</v>
      </c>
      <c r="F40" s="5"/>
      <c r="G40" s="5"/>
      <c r="H40" s="5"/>
      <c r="I40" s="18"/>
    </row>
    <row r="41" spans="1:9" ht="11" customHeight="1">
      <c r="A41" s="119" t="s">
        <v>220</v>
      </c>
      <c r="B41" s="85"/>
      <c r="C41" s="85"/>
      <c r="D41" s="85"/>
      <c r="F41" s="5"/>
      <c r="G41" s="5"/>
      <c r="H41" s="5"/>
      <c r="I41" s="18"/>
    </row>
    <row r="42" spans="1:9" ht="11" customHeight="1">
      <c r="A42" s="120" t="s">
        <v>42</v>
      </c>
      <c r="B42" s="22">
        <v>281.39999999999998</v>
      </c>
      <c r="C42" s="22">
        <v>257.95</v>
      </c>
      <c r="D42" s="22">
        <v>234.5</v>
      </c>
      <c r="F42" s="5"/>
      <c r="G42" s="5"/>
      <c r="H42" s="5"/>
      <c r="I42" s="18"/>
    </row>
    <row r="43" spans="1:9" ht="11" customHeight="1">
      <c r="A43" s="120" t="s">
        <v>43</v>
      </c>
      <c r="B43" s="22">
        <v>281.39999999999998</v>
      </c>
      <c r="C43" s="22">
        <v>257.95</v>
      </c>
      <c r="D43" s="22">
        <v>234.5</v>
      </c>
      <c r="F43" s="5"/>
      <c r="G43" s="5"/>
      <c r="H43" s="5"/>
      <c r="I43" s="18"/>
    </row>
    <row r="44" spans="1:9" ht="11" customHeight="1">
      <c r="A44" s="120" t="s">
        <v>44</v>
      </c>
      <c r="B44" s="22">
        <v>299.39999999999998</v>
      </c>
      <c r="C44" s="22">
        <v>274.45</v>
      </c>
      <c r="D44" s="22">
        <v>249.5</v>
      </c>
      <c r="F44" s="5"/>
      <c r="G44" s="5"/>
      <c r="H44" s="5"/>
      <c r="I44" s="18"/>
    </row>
    <row r="45" spans="1:9" ht="11" customHeight="1">
      <c r="A45" s="120" t="s">
        <v>45</v>
      </c>
      <c r="B45" s="22">
        <v>299.39999999999998</v>
      </c>
      <c r="C45" s="22">
        <v>274.45</v>
      </c>
      <c r="D45" s="22">
        <v>249.5</v>
      </c>
      <c r="F45" s="5"/>
      <c r="G45" s="5"/>
      <c r="H45" s="5"/>
      <c r="I45" s="18"/>
    </row>
    <row r="46" spans="1:9" ht="11" customHeight="1">
      <c r="A46" s="119" t="s">
        <v>221</v>
      </c>
      <c r="B46" s="85"/>
      <c r="C46" s="85"/>
      <c r="D46" s="85"/>
      <c r="F46" s="5"/>
      <c r="G46" s="5"/>
      <c r="H46" s="5"/>
      <c r="I46" s="18"/>
    </row>
    <row r="47" spans="1:9" ht="11" customHeight="1">
      <c r="A47" s="120" t="s">
        <v>54</v>
      </c>
      <c r="B47" s="22">
        <v>125.4</v>
      </c>
      <c r="C47" s="22">
        <v>114.95</v>
      </c>
      <c r="D47" s="22">
        <v>104.5</v>
      </c>
      <c r="F47" s="5"/>
      <c r="G47" s="5"/>
      <c r="H47" s="5"/>
      <c r="I47" s="18"/>
    </row>
    <row r="48" spans="1:9" ht="11" customHeight="1">
      <c r="A48" s="120" t="s">
        <v>55</v>
      </c>
      <c r="B48" s="22">
        <v>125.4</v>
      </c>
      <c r="C48" s="22">
        <v>114.95</v>
      </c>
      <c r="D48" s="22">
        <v>104.5</v>
      </c>
      <c r="F48" s="5"/>
      <c r="G48" s="5"/>
      <c r="H48" s="5"/>
      <c r="I48" s="18"/>
    </row>
    <row r="49" spans="1:9" ht="11" customHeight="1">
      <c r="A49" s="120" t="s">
        <v>56</v>
      </c>
      <c r="B49" s="22">
        <v>131.4</v>
      </c>
      <c r="C49" s="22">
        <v>120.45</v>
      </c>
      <c r="D49" s="22">
        <v>109.5</v>
      </c>
      <c r="F49" s="5"/>
      <c r="G49" s="5"/>
      <c r="H49" s="5"/>
      <c r="I49" s="18"/>
    </row>
    <row r="50" spans="1:9" ht="11" customHeight="1">
      <c r="A50" s="120" t="s">
        <v>57</v>
      </c>
      <c r="B50" s="22">
        <v>131.4</v>
      </c>
      <c r="C50" s="22">
        <v>120.45</v>
      </c>
      <c r="D50" s="22">
        <v>109.5</v>
      </c>
      <c r="F50" s="5"/>
      <c r="G50" s="5"/>
      <c r="H50" s="5"/>
      <c r="I50" s="18"/>
    </row>
    <row r="51" spans="1:9" ht="11" customHeight="1">
      <c r="A51" s="119" t="s">
        <v>168</v>
      </c>
      <c r="B51" s="85"/>
      <c r="C51" s="85"/>
      <c r="D51" s="85"/>
      <c r="F51" s="5"/>
      <c r="G51" s="5"/>
      <c r="H51" s="5"/>
      <c r="I51" s="18"/>
    </row>
    <row r="52" spans="1:9" ht="11" customHeight="1">
      <c r="A52" s="8" t="s">
        <v>170</v>
      </c>
      <c r="B52" s="22">
        <v>197.4</v>
      </c>
      <c r="C52" s="22">
        <v>180.95</v>
      </c>
      <c r="D52" s="22">
        <v>164.5</v>
      </c>
      <c r="F52" s="5"/>
      <c r="G52" s="5"/>
      <c r="H52" s="5"/>
      <c r="I52" s="18"/>
    </row>
    <row r="53" spans="1:9" ht="11" customHeight="1">
      <c r="A53" s="120" t="s">
        <v>171</v>
      </c>
      <c r="B53" s="22">
        <v>203.4</v>
      </c>
      <c r="C53" s="22">
        <v>186.45</v>
      </c>
      <c r="D53" s="22">
        <v>169.5</v>
      </c>
      <c r="F53" s="5"/>
      <c r="G53" s="5"/>
      <c r="H53" s="5"/>
      <c r="I53" s="18"/>
    </row>
    <row r="54" spans="1:9" ht="11" customHeight="1">
      <c r="A54" s="120" t="s">
        <v>172</v>
      </c>
      <c r="B54" s="22">
        <v>221.4</v>
      </c>
      <c r="C54" s="22">
        <v>202.95</v>
      </c>
      <c r="D54" s="22">
        <v>184.5</v>
      </c>
      <c r="F54" s="5"/>
      <c r="G54" s="5"/>
      <c r="H54" s="5"/>
      <c r="I54" s="18"/>
    </row>
    <row r="55" spans="1:9" ht="11" customHeight="1">
      <c r="A55" s="120" t="s">
        <v>173</v>
      </c>
      <c r="B55" s="22">
        <v>233.4</v>
      </c>
      <c r="C55" s="22">
        <v>213.95</v>
      </c>
      <c r="D55" s="22">
        <v>194.5</v>
      </c>
      <c r="F55" s="5"/>
      <c r="G55" s="5"/>
      <c r="H55" s="5"/>
      <c r="I55" s="18"/>
    </row>
    <row r="56" spans="1:9" ht="11" customHeight="1">
      <c r="A56" s="120" t="s">
        <v>174</v>
      </c>
      <c r="B56" s="22">
        <v>257.39999999999998</v>
      </c>
      <c r="C56" s="22">
        <v>235.95</v>
      </c>
      <c r="D56" s="22">
        <v>214.5</v>
      </c>
      <c r="F56" s="5"/>
      <c r="G56" s="5"/>
      <c r="H56" s="5"/>
      <c r="I56" s="18"/>
    </row>
    <row r="57" spans="1:9">
      <c r="A57" s="119" t="s">
        <v>217</v>
      </c>
      <c r="B57" s="85"/>
      <c r="C57" s="85"/>
      <c r="D57" s="85"/>
      <c r="F57" s="5"/>
      <c r="G57" s="5"/>
      <c r="H57" s="5"/>
      <c r="I57" s="18"/>
    </row>
    <row r="58" spans="1:9">
      <c r="A58" s="120" t="s">
        <v>175</v>
      </c>
      <c r="B58" s="25">
        <v>87</v>
      </c>
      <c r="C58" s="22">
        <v>79.75</v>
      </c>
      <c r="D58" s="22">
        <v>72.5</v>
      </c>
      <c r="F58" s="5"/>
      <c r="G58" s="5"/>
      <c r="H58" s="5"/>
      <c r="I58" s="18"/>
    </row>
    <row r="59" spans="1:9">
      <c r="A59" s="120" t="s">
        <v>176</v>
      </c>
      <c r="B59" s="25">
        <v>90</v>
      </c>
      <c r="C59" s="22">
        <v>82.5</v>
      </c>
      <c r="D59" s="22">
        <v>75</v>
      </c>
      <c r="F59" s="5"/>
      <c r="G59" s="5"/>
      <c r="H59" s="5"/>
      <c r="I59" s="18"/>
    </row>
    <row r="60" spans="1:9">
      <c r="A60" s="120" t="s">
        <v>177</v>
      </c>
      <c r="B60" s="25">
        <v>99</v>
      </c>
      <c r="C60" s="22">
        <v>90.75</v>
      </c>
      <c r="D60" s="22">
        <v>82.5</v>
      </c>
      <c r="F60" s="5"/>
      <c r="G60" s="5"/>
      <c r="H60" s="5"/>
      <c r="I60" s="18"/>
    </row>
    <row r="61" spans="1:9">
      <c r="A61" s="120" t="s">
        <v>178</v>
      </c>
      <c r="B61" s="25">
        <v>105</v>
      </c>
      <c r="C61" s="22">
        <v>96.25</v>
      </c>
      <c r="D61" s="22">
        <v>87.5</v>
      </c>
      <c r="F61" s="5"/>
      <c r="G61" s="5"/>
      <c r="H61" s="5"/>
      <c r="I61" s="18"/>
    </row>
    <row r="62" spans="1:9" ht="11" customHeight="1">
      <c r="A62" s="120" t="s">
        <v>179</v>
      </c>
      <c r="B62" s="25">
        <v>117</v>
      </c>
      <c r="C62" s="22">
        <v>107.25</v>
      </c>
      <c r="D62" s="22">
        <v>97.5</v>
      </c>
      <c r="F62" s="5"/>
      <c r="G62" s="5"/>
      <c r="H62" s="5"/>
      <c r="I62" s="18"/>
    </row>
    <row r="63" spans="1:9" ht="11" customHeight="1">
      <c r="A63" s="119" t="s">
        <v>215</v>
      </c>
      <c r="B63" s="86"/>
      <c r="C63" s="86"/>
      <c r="D63" s="86"/>
      <c r="F63" s="5"/>
      <c r="G63" s="5"/>
      <c r="H63" s="5"/>
      <c r="I63" s="18"/>
    </row>
    <row r="64" spans="1:9" ht="11" customHeight="1">
      <c r="A64" s="120" t="s">
        <v>203</v>
      </c>
      <c r="B64" s="25">
        <v>173.4</v>
      </c>
      <c r="C64" s="25">
        <v>158.94999999999999</v>
      </c>
      <c r="D64" s="25">
        <v>144.5</v>
      </c>
      <c r="F64" s="5"/>
      <c r="G64" s="5"/>
      <c r="H64" s="5"/>
      <c r="I64" s="18"/>
    </row>
    <row r="65" spans="1:9" ht="11" customHeight="1">
      <c r="A65" s="120" t="s">
        <v>109</v>
      </c>
      <c r="B65" s="25">
        <v>173.4</v>
      </c>
      <c r="C65" s="25">
        <v>158.94999999999999</v>
      </c>
      <c r="D65" s="25">
        <v>144.5</v>
      </c>
      <c r="F65" s="5"/>
      <c r="G65" s="5"/>
      <c r="H65" s="5"/>
      <c r="I65" s="18"/>
    </row>
    <row r="66" spans="1:9" ht="11" customHeight="1">
      <c r="A66" s="120" t="s">
        <v>110</v>
      </c>
      <c r="B66" s="22">
        <v>179.4</v>
      </c>
      <c r="C66" s="25">
        <v>164.45</v>
      </c>
      <c r="D66" s="25">
        <v>149.5</v>
      </c>
      <c r="F66" s="5"/>
      <c r="G66" s="5"/>
      <c r="H66" s="5"/>
      <c r="I66" s="18"/>
    </row>
    <row r="67" spans="1:9" ht="11" customHeight="1">
      <c r="A67" s="120" t="s">
        <v>111</v>
      </c>
      <c r="B67" s="22">
        <v>197.4</v>
      </c>
      <c r="C67" s="25">
        <v>180.95</v>
      </c>
      <c r="D67" s="25">
        <v>164.5</v>
      </c>
      <c r="F67" s="5"/>
      <c r="G67" s="5"/>
      <c r="H67" s="5"/>
      <c r="I67" s="18"/>
    </row>
    <row r="68" spans="1:9" ht="11" customHeight="1">
      <c r="A68" s="120" t="s">
        <v>112</v>
      </c>
      <c r="B68" s="22">
        <v>209.4</v>
      </c>
      <c r="C68" s="25">
        <v>191.95</v>
      </c>
      <c r="D68" s="25">
        <v>174.5</v>
      </c>
      <c r="F68" s="5"/>
      <c r="G68" s="5"/>
      <c r="H68" s="5"/>
      <c r="I68" s="18"/>
    </row>
    <row r="69" spans="1:9" ht="11" customHeight="1">
      <c r="A69" s="120" t="s">
        <v>113</v>
      </c>
      <c r="B69" s="22">
        <v>239.4</v>
      </c>
      <c r="C69" s="25">
        <v>219.45</v>
      </c>
      <c r="D69" s="25">
        <v>199.5</v>
      </c>
      <c r="F69" s="5"/>
      <c r="G69" s="5"/>
      <c r="H69" s="5"/>
      <c r="I69" s="18"/>
    </row>
    <row r="70" spans="1:9" ht="11" customHeight="1">
      <c r="A70" s="119" t="s">
        <v>216</v>
      </c>
      <c r="B70" s="85"/>
      <c r="C70" s="86"/>
      <c r="D70" s="86"/>
      <c r="F70" s="5"/>
      <c r="G70" s="5"/>
      <c r="H70" s="5"/>
      <c r="I70" s="18"/>
    </row>
    <row r="71" spans="1:9" ht="11" customHeight="1">
      <c r="A71" s="120" t="s">
        <v>204</v>
      </c>
      <c r="B71" s="22">
        <v>81</v>
      </c>
      <c r="C71" s="25">
        <v>74.25</v>
      </c>
      <c r="D71" s="25">
        <v>67.5</v>
      </c>
      <c r="F71" s="5"/>
      <c r="G71" s="5"/>
      <c r="H71" s="5"/>
      <c r="I71" s="18"/>
    </row>
    <row r="72" spans="1:9" ht="11" customHeight="1">
      <c r="A72" s="120" t="s">
        <v>114</v>
      </c>
      <c r="B72" s="22">
        <v>81</v>
      </c>
      <c r="C72" s="25">
        <v>74.25</v>
      </c>
      <c r="D72" s="25">
        <v>67.5</v>
      </c>
      <c r="F72" s="5"/>
      <c r="G72" s="5"/>
      <c r="H72" s="5"/>
      <c r="I72" s="18"/>
    </row>
    <row r="73" spans="1:9" ht="11" customHeight="1">
      <c r="A73" s="120" t="s">
        <v>115</v>
      </c>
      <c r="B73" s="22">
        <v>84</v>
      </c>
      <c r="C73" s="25">
        <v>77</v>
      </c>
      <c r="D73" s="25">
        <v>70</v>
      </c>
      <c r="F73" s="5"/>
      <c r="G73" s="5"/>
      <c r="H73" s="5"/>
      <c r="I73" s="18"/>
    </row>
    <row r="74" spans="1:9" ht="10.5" customHeight="1">
      <c r="A74" s="120" t="s">
        <v>116</v>
      </c>
      <c r="B74" s="22">
        <v>96</v>
      </c>
      <c r="C74" s="25">
        <v>88</v>
      </c>
      <c r="D74" s="25">
        <v>80</v>
      </c>
      <c r="F74" s="5"/>
      <c r="G74" s="5"/>
      <c r="H74" s="5"/>
      <c r="I74" s="18"/>
    </row>
    <row r="75" spans="1:9" ht="11" customHeight="1">
      <c r="A75" s="120" t="s">
        <v>117</v>
      </c>
      <c r="B75" s="22">
        <v>102</v>
      </c>
      <c r="C75" s="25">
        <v>93.5</v>
      </c>
      <c r="D75" s="25">
        <v>85</v>
      </c>
      <c r="F75" s="5"/>
      <c r="G75" s="5"/>
      <c r="H75" s="5"/>
      <c r="I75" s="18"/>
    </row>
    <row r="76" spans="1:9" ht="11" customHeight="1">
      <c r="A76" s="21" t="s">
        <v>118</v>
      </c>
      <c r="B76" s="22">
        <v>117</v>
      </c>
      <c r="C76" s="25">
        <v>107.25</v>
      </c>
      <c r="D76" s="25">
        <v>97.5</v>
      </c>
      <c r="F76" s="5"/>
      <c r="G76" s="5"/>
      <c r="H76" s="5"/>
      <c r="I76" s="18"/>
    </row>
    <row r="77" spans="1:9" ht="11" customHeight="1">
      <c r="A77" s="119" t="s">
        <v>228</v>
      </c>
      <c r="B77" s="86"/>
      <c r="C77" s="86"/>
      <c r="D77" s="86"/>
      <c r="F77" s="5"/>
      <c r="G77" s="5"/>
      <c r="H77" s="5"/>
      <c r="I77" s="18"/>
    </row>
    <row r="78" spans="1:9" ht="11" customHeight="1">
      <c r="A78" s="120" t="s">
        <v>209</v>
      </c>
      <c r="B78" s="22">
        <v>215.4</v>
      </c>
      <c r="C78" s="25">
        <v>197.45</v>
      </c>
      <c r="D78" s="25">
        <v>179.5</v>
      </c>
      <c r="F78" s="5"/>
      <c r="G78" s="5"/>
      <c r="H78" s="5"/>
      <c r="I78" s="18"/>
    </row>
    <row r="79" spans="1:9" ht="11" customHeight="1">
      <c r="A79" s="120" t="s">
        <v>210</v>
      </c>
      <c r="B79" s="22">
        <v>227.4</v>
      </c>
      <c r="C79" s="25">
        <v>208.45</v>
      </c>
      <c r="D79" s="25">
        <v>189.5</v>
      </c>
      <c r="F79" s="5"/>
      <c r="G79" s="5"/>
      <c r="H79" s="5"/>
      <c r="I79" s="18"/>
    </row>
    <row r="80" spans="1:9" ht="11" customHeight="1">
      <c r="A80" s="120" t="s">
        <v>211</v>
      </c>
      <c r="B80" s="22">
        <v>257.39999999999998</v>
      </c>
      <c r="C80" s="25">
        <v>235.95</v>
      </c>
      <c r="D80" s="25">
        <v>214.5</v>
      </c>
      <c r="F80" s="5"/>
      <c r="G80" s="5"/>
      <c r="H80" s="5"/>
      <c r="I80" s="18"/>
    </row>
    <row r="81" spans="1:9" ht="11" customHeight="1">
      <c r="A81" s="119" t="s">
        <v>229</v>
      </c>
      <c r="B81" s="85"/>
      <c r="C81" s="86"/>
      <c r="D81" s="86"/>
      <c r="F81" s="5"/>
      <c r="G81" s="5"/>
      <c r="H81" s="5"/>
      <c r="I81" s="18"/>
    </row>
    <row r="82" spans="1:9" ht="11" customHeight="1">
      <c r="A82" s="120" t="s">
        <v>212</v>
      </c>
      <c r="B82" s="22">
        <v>105</v>
      </c>
      <c r="C82" s="25">
        <v>96.25</v>
      </c>
      <c r="D82" s="25">
        <v>87.5</v>
      </c>
      <c r="F82" s="5"/>
      <c r="G82" s="5"/>
      <c r="H82" s="5"/>
      <c r="I82" s="18"/>
    </row>
    <row r="83" spans="1:9" ht="11" customHeight="1">
      <c r="A83" s="120" t="s">
        <v>213</v>
      </c>
      <c r="B83" s="22">
        <v>111</v>
      </c>
      <c r="C83" s="25">
        <v>101.75</v>
      </c>
      <c r="D83" s="25">
        <v>92.5</v>
      </c>
      <c r="F83" s="5"/>
      <c r="G83" s="5"/>
      <c r="H83" s="5"/>
      <c r="I83" s="18"/>
    </row>
    <row r="84" spans="1:9" ht="11" customHeight="1">
      <c r="A84" s="21" t="s">
        <v>214</v>
      </c>
      <c r="B84" s="22">
        <v>123</v>
      </c>
      <c r="C84" s="25">
        <v>112.75</v>
      </c>
      <c r="D84" s="25">
        <v>102.5</v>
      </c>
      <c r="F84" s="5"/>
      <c r="G84" s="5"/>
      <c r="H84" s="5"/>
      <c r="I84" s="18"/>
    </row>
    <row r="85" spans="1:9" ht="11" customHeight="1">
      <c r="A85" s="119" t="s">
        <v>222</v>
      </c>
      <c r="B85" s="85"/>
      <c r="C85" s="85"/>
      <c r="D85" s="85"/>
      <c r="F85" s="5"/>
      <c r="G85" s="5"/>
      <c r="H85" s="5"/>
      <c r="I85" s="18"/>
    </row>
    <row r="86" spans="1:9" ht="11" customHeight="1">
      <c r="A86" s="120" t="s">
        <v>205</v>
      </c>
      <c r="B86" s="22">
        <v>119.4</v>
      </c>
      <c r="C86" s="22">
        <v>109.45</v>
      </c>
      <c r="D86" s="22">
        <v>99.5</v>
      </c>
      <c r="F86" s="5"/>
      <c r="G86" s="5"/>
      <c r="H86" s="5"/>
      <c r="I86" s="18"/>
    </row>
    <row r="87" spans="1:9" ht="11" customHeight="1">
      <c r="A87" s="120" t="s">
        <v>46</v>
      </c>
      <c r="B87" s="22">
        <v>119.4</v>
      </c>
      <c r="C87" s="22">
        <v>109.45</v>
      </c>
      <c r="D87" s="22">
        <v>99.5</v>
      </c>
      <c r="F87" s="5"/>
      <c r="G87" s="5"/>
      <c r="H87" s="5"/>
      <c r="I87" s="18"/>
    </row>
    <row r="88" spans="1:9" ht="11" customHeight="1">
      <c r="A88" s="120" t="s">
        <v>47</v>
      </c>
      <c r="B88" s="22">
        <v>125.4</v>
      </c>
      <c r="C88" s="22">
        <v>114.95</v>
      </c>
      <c r="D88" s="22">
        <v>104.5</v>
      </c>
      <c r="F88" s="5"/>
      <c r="G88" s="5"/>
      <c r="H88" s="5"/>
      <c r="I88" s="18"/>
    </row>
    <row r="89" spans="1:9" ht="11" customHeight="1">
      <c r="A89" s="120" t="s">
        <v>48</v>
      </c>
      <c r="B89" s="22">
        <v>137.4</v>
      </c>
      <c r="C89" s="22">
        <v>125.95</v>
      </c>
      <c r="D89" s="22">
        <v>114.5</v>
      </c>
      <c r="F89" s="5"/>
      <c r="G89" s="5"/>
      <c r="H89" s="18"/>
    </row>
    <row r="90" spans="1:9" ht="11" customHeight="1">
      <c r="A90" s="120" t="s">
        <v>49</v>
      </c>
      <c r="B90" s="22">
        <v>149.4</v>
      </c>
      <c r="C90" s="22">
        <v>136.94999999999999</v>
      </c>
      <c r="D90" s="22">
        <v>124.5</v>
      </c>
      <c r="F90" s="5"/>
      <c r="G90" s="5"/>
      <c r="H90" s="18"/>
    </row>
    <row r="91" spans="1:9" ht="11" customHeight="1">
      <c r="A91" s="120" t="s">
        <v>50</v>
      </c>
      <c r="B91" s="22">
        <v>161.4</v>
      </c>
      <c r="C91" s="22">
        <v>147.94999999999999</v>
      </c>
      <c r="D91" s="22">
        <v>134.5</v>
      </c>
      <c r="F91" s="5"/>
      <c r="G91" s="5"/>
      <c r="H91" s="18"/>
    </row>
    <row r="92" spans="1:9" ht="11" customHeight="1">
      <c r="A92" s="119" t="s">
        <v>223</v>
      </c>
      <c r="B92" s="85"/>
      <c r="C92" s="85"/>
      <c r="D92" s="85"/>
      <c r="F92" s="5"/>
      <c r="G92" s="5"/>
      <c r="H92" s="18"/>
    </row>
    <row r="93" spans="1:9" ht="11" customHeight="1">
      <c r="A93" s="120" t="s">
        <v>206</v>
      </c>
      <c r="B93" s="22">
        <v>54</v>
      </c>
      <c r="C93" s="22">
        <v>49.5</v>
      </c>
      <c r="D93" s="22">
        <v>45</v>
      </c>
      <c r="F93" s="5"/>
      <c r="G93" s="5"/>
      <c r="H93" s="18"/>
    </row>
    <row r="94" spans="1:9" ht="11" customHeight="1">
      <c r="A94" s="120" t="s">
        <v>58</v>
      </c>
      <c r="B94" s="22">
        <v>54</v>
      </c>
      <c r="C94" s="22">
        <v>49.5</v>
      </c>
      <c r="D94" s="22">
        <v>45</v>
      </c>
      <c r="F94" s="5"/>
      <c r="G94" s="5"/>
      <c r="H94" s="18"/>
    </row>
    <row r="95" spans="1:9" ht="11" customHeight="1">
      <c r="A95" s="120" t="s">
        <v>59</v>
      </c>
      <c r="B95" s="22">
        <v>57</v>
      </c>
      <c r="C95" s="22">
        <v>52.25</v>
      </c>
      <c r="D95" s="22">
        <v>47.5</v>
      </c>
      <c r="F95" s="5"/>
      <c r="G95" s="5"/>
      <c r="H95" s="18"/>
    </row>
    <row r="96" spans="1:9" ht="11" customHeight="1">
      <c r="A96" s="120" t="s">
        <v>60</v>
      </c>
      <c r="B96" s="22">
        <v>63</v>
      </c>
      <c r="C96" s="22">
        <v>57.75</v>
      </c>
      <c r="D96" s="22">
        <v>52.5</v>
      </c>
      <c r="F96" s="5"/>
      <c r="G96" s="5"/>
      <c r="H96" s="18"/>
    </row>
    <row r="97" spans="1:9" ht="11" customHeight="1">
      <c r="A97" s="120" t="s">
        <v>61</v>
      </c>
      <c r="B97" s="22">
        <v>69</v>
      </c>
      <c r="C97" s="22">
        <v>63.25</v>
      </c>
      <c r="D97" s="22">
        <v>57.5</v>
      </c>
      <c r="F97" s="5"/>
      <c r="G97" s="5"/>
      <c r="H97" s="18"/>
    </row>
    <row r="98" spans="1:9" ht="11" customHeight="1">
      <c r="A98" s="120" t="s">
        <v>62</v>
      </c>
      <c r="B98" s="22">
        <v>72</v>
      </c>
      <c r="C98" s="22">
        <v>66</v>
      </c>
      <c r="D98" s="22">
        <v>60</v>
      </c>
      <c r="F98" s="5"/>
      <c r="G98" s="5"/>
      <c r="H98" s="5"/>
      <c r="I98" s="18"/>
    </row>
    <row r="99" spans="1:9" ht="11" customHeight="1">
      <c r="A99" s="119" t="s">
        <v>224</v>
      </c>
      <c r="B99" s="85"/>
      <c r="C99" s="85"/>
      <c r="D99" s="85"/>
      <c r="F99" s="5"/>
      <c r="G99" s="5"/>
      <c r="H99" s="5"/>
      <c r="I99" s="18"/>
    </row>
    <row r="100" spans="1:9" ht="11" customHeight="1">
      <c r="A100" s="120" t="s">
        <v>181</v>
      </c>
      <c r="B100" s="22">
        <v>143.4</v>
      </c>
      <c r="C100" s="22">
        <v>131.44999999999999</v>
      </c>
      <c r="D100" s="22">
        <v>119.5</v>
      </c>
      <c r="F100" s="5"/>
      <c r="G100" s="5"/>
      <c r="H100" s="5"/>
      <c r="I100" s="18"/>
    </row>
    <row r="101" spans="1:9" ht="11" customHeight="1">
      <c r="A101" s="120" t="s">
        <v>182</v>
      </c>
      <c r="B101" s="22">
        <v>161.4</v>
      </c>
      <c r="C101" s="22">
        <v>147.94999999999999</v>
      </c>
      <c r="D101" s="22">
        <v>134.5</v>
      </c>
      <c r="F101" s="5"/>
      <c r="G101" s="5"/>
      <c r="H101" s="5"/>
      <c r="I101" s="18"/>
    </row>
    <row r="102" spans="1:9" ht="11" customHeight="1">
      <c r="A102" s="120" t="s">
        <v>183</v>
      </c>
      <c r="B102" s="22">
        <v>173.4</v>
      </c>
      <c r="C102" s="22">
        <v>158.94999999999999</v>
      </c>
      <c r="D102" s="22">
        <v>144.5</v>
      </c>
      <c r="F102" s="5"/>
      <c r="G102" s="5"/>
      <c r="H102" s="5"/>
      <c r="I102" s="18"/>
    </row>
    <row r="103" spans="1:9" ht="11" customHeight="1">
      <c r="A103" s="119" t="s">
        <v>225</v>
      </c>
      <c r="B103" s="85"/>
      <c r="C103" s="85"/>
      <c r="D103" s="85"/>
      <c r="F103" s="5"/>
      <c r="G103" s="5"/>
      <c r="H103" s="5"/>
      <c r="I103" s="18"/>
    </row>
    <row r="104" spans="1:9" ht="11" customHeight="1">
      <c r="A104" s="120" t="s">
        <v>184</v>
      </c>
      <c r="B104" s="22">
        <v>66</v>
      </c>
      <c r="C104" s="22">
        <v>60.5</v>
      </c>
      <c r="D104" s="22">
        <v>55</v>
      </c>
      <c r="F104" s="5"/>
      <c r="G104" s="5"/>
      <c r="H104" s="5"/>
      <c r="I104" s="18"/>
    </row>
    <row r="105" spans="1:9" ht="11" customHeight="1">
      <c r="A105" s="120" t="s">
        <v>185</v>
      </c>
      <c r="B105" s="22">
        <v>72</v>
      </c>
      <c r="C105" s="22">
        <v>66</v>
      </c>
      <c r="D105" s="22">
        <v>60</v>
      </c>
      <c r="F105" s="5"/>
      <c r="G105" s="5"/>
      <c r="H105" s="5"/>
      <c r="I105" s="18"/>
    </row>
    <row r="106" spans="1:9" ht="11" customHeight="1">
      <c r="A106" s="120" t="s">
        <v>186</v>
      </c>
      <c r="B106" s="22">
        <v>78</v>
      </c>
      <c r="C106" s="22">
        <v>71.5</v>
      </c>
      <c r="D106" s="22">
        <v>65</v>
      </c>
      <c r="F106" s="5"/>
      <c r="G106" s="5"/>
      <c r="H106" s="5"/>
      <c r="I106" s="18"/>
    </row>
    <row r="107" spans="1:9" ht="11" customHeight="1">
      <c r="A107" s="119" t="s">
        <v>226</v>
      </c>
      <c r="B107" s="85"/>
      <c r="C107" s="85"/>
      <c r="D107" s="85"/>
      <c r="F107" s="5"/>
      <c r="G107" s="5"/>
      <c r="H107" s="5"/>
      <c r="I107" s="18"/>
    </row>
    <row r="108" spans="1:9" ht="11" customHeight="1">
      <c r="A108" s="120" t="s">
        <v>122</v>
      </c>
      <c r="B108" s="22">
        <v>89.4</v>
      </c>
      <c r="C108" s="22">
        <v>81.95</v>
      </c>
      <c r="D108" s="22">
        <v>74.5</v>
      </c>
      <c r="F108" s="5"/>
      <c r="G108" s="5"/>
      <c r="H108" s="5"/>
      <c r="I108" s="18"/>
    </row>
    <row r="109" spans="1:9" ht="11" customHeight="1">
      <c r="A109" s="120" t="s">
        <v>123</v>
      </c>
      <c r="B109" s="22">
        <v>89.4</v>
      </c>
      <c r="C109" s="22">
        <v>81.95</v>
      </c>
      <c r="D109" s="22">
        <v>74.5</v>
      </c>
      <c r="F109" s="5"/>
      <c r="G109" s="5"/>
      <c r="H109" s="5"/>
      <c r="I109" s="18"/>
    </row>
    <row r="110" spans="1:9" ht="11" customHeight="1">
      <c r="A110" s="120" t="s">
        <v>124</v>
      </c>
      <c r="B110" s="22">
        <v>101.4</v>
      </c>
      <c r="C110" s="38">
        <v>92.95</v>
      </c>
      <c r="D110" s="38">
        <v>84.5</v>
      </c>
      <c r="F110" s="5"/>
      <c r="G110" s="5"/>
      <c r="H110" s="5"/>
      <c r="I110" s="18"/>
    </row>
    <row r="111" spans="1:9" ht="11" customHeight="1">
      <c r="A111" s="120" t="s">
        <v>125</v>
      </c>
      <c r="B111" s="22">
        <v>101.4</v>
      </c>
      <c r="C111" s="38">
        <v>92.95</v>
      </c>
      <c r="D111" s="38">
        <v>84.5</v>
      </c>
      <c r="F111" s="5"/>
      <c r="G111" s="5"/>
      <c r="H111" s="5"/>
      <c r="I111" s="18"/>
    </row>
    <row r="112" spans="1:9" ht="11" customHeight="1">
      <c r="A112" s="119" t="s">
        <v>227</v>
      </c>
      <c r="B112" s="85"/>
      <c r="C112" s="84"/>
      <c r="D112" s="84"/>
      <c r="F112" s="5"/>
      <c r="G112" s="5"/>
      <c r="H112" s="5"/>
      <c r="I112" s="18"/>
    </row>
    <row r="113" spans="1:9" ht="11" customHeight="1">
      <c r="A113" s="120" t="s">
        <v>127</v>
      </c>
      <c r="B113" s="22">
        <v>42</v>
      </c>
      <c r="C113" s="38">
        <v>38.5</v>
      </c>
      <c r="D113" s="38">
        <v>35</v>
      </c>
      <c r="F113" s="5"/>
      <c r="G113" s="5"/>
      <c r="H113" s="5"/>
      <c r="I113" s="18"/>
    </row>
    <row r="114" spans="1:9" ht="11" customHeight="1">
      <c r="A114" s="120" t="s">
        <v>128</v>
      </c>
      <c r="B114" s="22">
        <v>42</v>
      </c>
      <c r="C114" s="38">
        <v>38.5</v>
      </c>
      <c r="D114" s="38">
        <v>35</v>
      </c>
      <c r="F114" s="5"/>
      <c r="G114" s="5"/>
      <c r="H114" s="5"/>
      <c r="I114" s="18"/>
    </row>
    <row r="115" spans="1:9" ht="11" customHeight="1">
      <c r="A115" s="120" t="s">
        <v>129</v>
      </c>
      <c r="B115" s="22">
        <v>48</v>
      </c>
      <c r="C115" s="38">
        <v>44</v>
      </c>
      <c r="D115" s="38">
        <v>40</v>
      </c>
      <c r="F115" s="5"/>
      <c r="G115" s="5"/>
      <c r="H115" s="5"/>
      <c r="I115" s="18"/>
    </row>
    <row r="116" spans="1:9" ht="11" customHeight="1">
      <c r="A116" s="120" t="s">
        <v>130</v>
      </c>
      <c r="B116" s="22">
        <v>48</v>
      </c>
      <c r="C116" s="38">
        <v>44</v>
      </c>
      <c r="D116" s="38">
        <v>40</v>
      </c>
      <c r="F116" s="5"/>
      <c r="G116" s="5"/>
      <c r="H116" s="5"/>
      <c r="I116" s="18"/>
    </row>
    <row r="117" spans="1:9" ht="11" customHeight="1">
      <c r="A117" s="120"/>
      <c r="B117" s="22"/>
      <c r="F117" s="5"/>
      <c r="G117" s="5"/>
      <c r="H117" s="5"/>
      <c r="I117" s="18"/>
    </row>
    <row r="118" spans="1:9" ht="11" customHeight="1">
      <c r="A118" s="122" t="s">
        <v>86</v>
      </c>
      <c r="B118" s="85"/>
      <c r="C118" s="85"/>
      <c r="D118" s="85"/>
      <c r="F118" s="5"/>
      <c r="G118" s="5"/>
      <c r="H118" s="5"/>
      <c r="I118" s="18"/>
    </row>
    <row r="119" spans="1:9" ht="11" customHeight="1">
      <c r="A119" s="120" t="s">
        <v>32</v>
      </c>
      <c r="B119" s="22">
        <v>29.99</v>
      </c>
      <c r="C119" s="38">
        <v>27.49</v>
      </c>
      <c r="D119" s="38">
        <v>25</v>
      </c>
      <c r="F119" s="5"/>
      <c r="G119" s="5"/>
      <c r="H119" s="5"/>
      <c r="I119" s="18"/>
    </row>
    <row r="120" spans="1:9" ht="11" customHeight="1">
      <c r="A120" s="120"/>
      <c r="B120" s="22"/>
      <c r="C120" s="22"/>
      <c r="D120" s="22"/>
      <c r="F120" s="5"/>
      <c r="G120" s="5"/>
      <c r="H120" s="5"/>
      <c r="I120" s="18"/>
    </row>
    <row r="121" spans="1:9" ht="11" customHeight="1">
      <c r="A121" s="120" t="s">
        <v>202</v>
      </c>
      <c r="B121" s="22">
        <v>11.99</v>
      </c>
      <c r="C121" s="22">
        <v>10.99</v>
      </c>
      <c r="D121" s="22">
        <v>10</v>
      </c>
      <c r="F121" s="5"/>
      <c r="G121" s="5"/>
      <c r="H121" s="5"/>
      <c r="I121" s="18"/>
    </row>
    <row r="122" spans="1:9" ht="11" customHeight="1">
      <c r="A122" s="120"/>
      <c r="B122" s="22"/>
      <c r="C122" s="22"/>
      <c r="D122" s="22"/>
      <c r="F122" s="5"/>
      <c r="G122" s="5"/>
      <c r="H122" s="5"/>
      <c r="I122" s="18"/>
    </row>
    <row r="123" spans="1:9" ht="11" customHeight="1">
      <c r="A123" s="120" t="s">
        <v>63</v>
      </c>
      <c r="B123" s="22">
        <v>11.99</v>
      </c>
      <c r="C123" s="22">
        <v>10.99</v>
      </c>
      <c r="D123" s="22">
        <v>10</v>
      </c>
      <c r="F123" s="5"/>
      <c r="G123" s="5"/>
      <c r="H123" s="5"/>
      <c r="I123" s="18"/>
    </row>
    <row r="124" spans="1:9" ht="11" customHeight="1">
      <c r="A124" s="120" t="s">
        <v>64</v>
      </c>
      <c r="B124" s="22">
        <v>11.99</v>
      </c>
      <c r="C124" s="22">
        <v>10.99</v>
      </c>
      <c r="D124" s="22">
        <v>10</v>
      </c>
      <c r="F124" s="5"/>
      <c r="G124" s="5"/>
      <c r="H124" s="5"/>
      <c r="I124" s="18"/>
    </row>
    <row r="125" spans="1:9" ht="11" customHeight="1">
      <c r="A125" s="120" t="s">
        <v>65</v>
      </c>
      <c r="B125" s="22">
        <v>11.99</v>
      </c>
      <c r="C125" s="22">
        <v>10.99</v>
      </c>
      <c r="D125" s="22">
        <v>10</v>
      </c>
      <c r="F125" s="5"/>
      <c r="G125" s="5"/>
      <c r="H125" s="5"/>
      <c r="I125" s="18"/>
    </row>
    <row r="126" spans="1:9" ht="11" customHeight="1">
      <c r="A126" s="120" t="s">
        <v>66</v>
      </c>
      <c r="B126" s="22">
        <v>11.99</v>
      </c>
      <c r="C126" s="22">
        <v>10.99</v>
      </c>
      <c r="D126" s="22">
        <v>10</v>
      </c>
      <c r="F126" s="5"/>
      <c r="G126" s="5"/>
      <c r="H126" s="5"/>
      <c r="I126" s="18"/>
    </row>
    <row r="127" spans="1:9" ht="11" customHeight="1">
      <c r="A127" s="120"/>
      <c r="B127" s="22"/>
      <c r="C127" s="22"/>
      <c r="D127" s="22"/>
      <c r="F127" s="5"/>
      <c r="G127" s="5"/>
      <c r="H127" s="5"/>
      <c r="I127" s="18"/>
    </row>
    <row r="128" spans="1:9" ht="11" customHeight="1">
      <c r="A128" s="120" t="s">
        <v>67</v>
      </c>
      <c r="B128" s="22">
        <v>11.99</v>
      </c>
      <c r="C128" s="22">
        <v>10.99</v>
      </c>
      <c r="D128" s="22">
        <v>10</v>
      </c>
      <c r="F128" s="5"/>
      <c r="G128" s="5"/>
      <c r="H128" s="5"/>
      <c r="I128" s="18"/>
    </row>
    <row r="129" spans="1:9" ht="11" customHeight="1">
      <c r="A129" s="120" t="s">
        <v>68</v>
      </c>
      <c r="B129" s="22">
        <v>11.99</v>
      </c>
      <c r="C129" s="22">
        <v>10.99</v>
      </c>
      <c r="D129" s="22">
        <v>10</v>
      </c>
      <c r="F129" s="5"/>
      <c r="G129" s="5"/>
      <c r="H129" s="5"/>
      <c r="I129" s="18"/>
    </row>
    <row r="130" spans="1:9" ht="11" customHeight="1">
      <c r="A130" s="120" t="s">
        <v>69</v>
      </c>
      <c r="B130" s="22">
        <v>11.99</v>
      </c>
      <c r="C130" s="22">
        <v>10.99</v>
      </c>
      <c r="D130" s="22">
        <v>10</v>
      </c>
      <c r="F130" s="5"/>
      <c r="G130" s="5"/>
      <c r="H130" s="5"/>
      <c r="I130" s="18"/>
    </row>
    <row r="131" spans="1:9" ht="11" customHeight="1">
      <c r="A131" s="120" t="s">
        <v>70</v>
      </c>
      <c r="B131" s="22">
        <v>11.99</v>
      </c>
      <c r="C131" s="22">
        <v>10.99</v>
      </c>
      <c r="D131" s="22">
        <v>10</v>
      </c>
      <c r="F131" s="5"/>
      <c r="G131" s="5"/>
      <c r="H131" s="5"/>
      <c r="I131" s="18"/>
    </row>
    <row r="132" spans="1:9" ht="11" customHeight="1">
      <c r="A132" s="120"/>
      <c r="B132" s="22"/>
      <c r="C132" s="22"/>
      <c r="D132" s="22"/>
      <c r="F132" s="5"/>
      <c r="G132" s="5"/>
      <c r="H132" s="5"/>
      <c r="I132" s="18"/>
    </row>
    <row r="133" spans="1:9" ht="11" customHeight="1">
      <c r="A133" s="120" t="s">
        <v>82</v>
      </c>
      <c r="B133" s="22">
        <v>16.190000000000001</v>
      </c>
      <c r="C133" s="22">
        <v>14.84</v>
      </c>
      <c r="D133" s="22">
        <v>13.5</v>
      </c>
      <c r="F133" s="5"/>
      <c r="G133" s="5"/>
      <c r="H133" s="5"/>
      <c r="I133" s="18"/>
    </row>
    <row r="134" spans="1:9" ht="11" customHeight="1">
      <c r="A134" s="120" t="s">
        <v>83</v>
      </c>
      <c r="B134" s="22">
        <v>16.190000000000001</v>
      </c>
      <c r="C134" s="22">
        <v>14.84</v>
      </c>
      <c r="D134" s="22">
        <v>13.5</v>
      </c>
      <c r="F134" s="5"/>
      <c r="G134" s="5"/>
      <c r="H134" s="5"/>
      <c r="I134" s="18"/>
    </row>
    <row r="135" spans="1:9" ht="11" customHeight="1">
      <c r="A135" s="120" t="s">
        <v>84</v>
      </c>
      <c r="B135" s="22">
        <v>16.190000000000001</v>
      </c>
      <c r="C135" s="22">
        <v>14.84</v>
      </c>
      <c r="D135" s="22">
        <v>13.5</v>
      </c>
      <c r="F135" s="5"/>
      <c r="G135" s="5"/>
      <c r="H135" s="5"/>
      <c r="I135" s="18"/>
    </row>
    <row r="136" spans="1:9" ht="12.75" customHeight="1">
      <c r="A136" s="120" t="s">
        <v>85</v>
      </c>
      <c r="B136" s="22">
        <v>16.190000000000001</v>
      </c>
      <c r="C136" s="22">
        <v>14.84</v>
      </c>
      <c r="D136" s="22">
        <v>13.5</v>
      </c>
      <c r="F136" s="5"/>
      <c r="G136" s="5"/>
      <c r="H136" s="5"/>
      <c r="I136" s="18"/>
    </row>
    <row r="137" spans="1:9" ht="12.75" customHeight="1">
      <c r="A137" s="27"/>
      <c r="B137" s="22"/>
      <c r="C137" s="22"/>
      <c r="D137" s="22"/>
      <c r="F137" s="5"/>
      <c r="G137" s="5"/>
      <c r="H137" s="5"/>
      <c r="I137" s="18"/>
    </row>
    <row r="138" spans="1:9" ht="11" customHeight="1">
      <c r="A138" s="120" t="s">
        <v>71</v>
      </c>
      <c r="B138" s="22">
        <v>5.99</v>
      </c>
      <c r="C138" s="22">
        <v>5.49</v>
      </c>
      <c r="D138" s="22">
        <v>5</v>
      </c>
      <c r="F138" s="5"/>
      <c r="G138" s="5"/>
      <c r="H138" s="5"/>
      <c r="I138" s="18"/>
    </row>
    <row r="139" spans="1:9" ht="11" customHeight="1">
      <c r="A139" s="120" t="s">
        <v>72</v>
      </c>
      <c r="B139" s="22">
        <v>5.99</v>
      </c>
      <c r="C139" s="22">
        <v>5.49</v>
      </c>
      <c r="D139" s="22">
        <v>5</v>
      </c>
      <c r="F139" s="5"/>
      <c r="G139" s="5"/>
      <c r="H139" s="5"/>
      <c r="I139" s="18"/>
    </row>
    <row r="140" spans="1:9" ht="11" customHeight="1">
      <c r="A140" s="120" t="s">
        <v>73</v>
      </c>
      <c r="B140" s="22">
        <v>5.99</v>
      </c>
      <c r="C140" s="22">
        <v>5.49</v>
      </c>
      <c r="D140" s="22">
        <v>5</v>
      </c>
      <c r="F140" s="5"/>
      <c r="G140" s="5"/>
      <c r="H140" s="5"/>
      <c r="I140" s="18"/>
    </row>
    <row r="141" spans="1:9" ht="11" customHeight="1">
      <c r="A141" s="120" t="s">
        <v>74</v>
      </c>
      <c r="B141" s="22">
        <v>5.99</v>
      </c>
      <c r="C141" s="22">
        <v>5.49</v>
      </c>
      <c r="D141" s="22">
        <v>5</v>
      </c>
      <c r="F141" s="5"/>
      <c r="G141" s="5"/>
      <c r="H141" s="5"/>
      <c r="I141" s="18"/>
    </row>
    <row r="142" spans="1:9" ht="11" customHeight="1">
      <c r="A142" s="120" t="s">
        <v>75</v>
      </c>
      <c r="B142" s="22">
        <v>5.99</v>
      </c>
      <c r="C142" s="22">
        <v>5.49</v>
      </c>
      <c r="D142" s="22">
        <v>5</v>
      </c>
      <c r="F142" s="5"/>
      <c r="G142" s="5"/>
      <c r="H142" s="5"/>
      <c r="I142" s="18"/>
    </row>
    <row r="143" spans="1:9" ht="11" customHeight="1">
      <c r="A143" s="120" t="s">
        <v>76</v>
      </c>
      <c r="B143" s="22">
        <v>5.99</v>
      </c>
      <c r="C143" s="22">
        <v>5.49</v>
      </c>
      <c r="D143" s="22">
        <v>5</v>
      </c>
      <c r="F143" s="5"/>
      <c r="G143" s="5"/>
      <c r="H143" s="5"/>
      <c r="I143" s="18"/>
    </row>
    <row r="144" spans="1:9" ht="11" customHeight="1">
      <c r="A144" s="120" t="s">
        <v>77</v>
      </c>
      <c r="B144" s="22">
        <v>5.99</v>
      </c>
      <c r="C144" s="22">
        <v>5.49</v>
      </c>
      <c r="D144" s="22">
        <v>5</v>
      </c>
      <c r="F144" s="5"/>
      <c r="G144" s="5"/>
      <c r="H144" s="5"/>
      <c r="I144" s="18"/>
    </row>
    <row r="145" spans="1:9" ht="11" customHeight="1">
      <c r="A145" s="120" t="s">
        <v>78</v>
      </c>
      <c r="B145" s="22">
        <v>5.99</v>
      </c>
      <c r="C145" s="22">
        <v>5.49</v>
      </c>
      <c r="D145" s="22">
        <v>5</v>
      </c>
      <c r="F145" s="5"/>
      <c r="G145" s="5"/>
      <c r="H145" s="5"/>
      <c r="I145" s="18"/>
    </row>
    <row r="146" spans="1:9" s="19" customFormat="1" ht="11" customHeight="1">
      <c r="A146" s="120"/>
      <c r="B146" s="22"/>
      <c r="C146" s="22"/>
      <c r="D146" s="22"/>
      <c r="E146" s="15"/>
      <c r="F146" s="15"/>
      <c r="G146" s="15"/>
      <c r="H146" s="15"/>
      <c r="I146" s="15"/>
    </row>
    <row r="147" spans="1:9" s="3" customFormat="1">
      <c r="A147" s="120" t="s">
        <v>79</v>
      </c>
      <c r="B147" s="22">
        <v>11.99</v>
      </c>
      <c r="C147" s="22">
        <v>10.99</v>
      </c>
      <c r="D147" s="22">
        <v>10</v>
      </c>
      <c r="E147" s="15"/>
      <c r="I147" s="15"/>
    </row>
    <row r="148" spans="1:9">
      <c r="A148" s="120" t="s">
        <v>80</v>
      </c>
      <c r="B148" s="22">
        <v>11.99</v>
      </c>
      <c r="C148" s="22">
        <v>10.99</v>
      </c>
      <c r="D148" s="22">
        <v>10</v>
      </c>
      <c r="E148" s="18"/>
      <c r="I148" s="18"/>
    </row>
    <row r="149" spans="1:9">
      <c r="A149" s="120" t="s">
        <v>81</v>
      </c>
      <c r="B149" s="22">
        <v>11.99</v>
      </c>
      <c r="C149" s="22">
        <v>10.99</v>
      </c>
      <c r="D149" s="22">
        <v>10</v>
      </c>
      <c r="E149" s="18"/>
      <c r="I149" s="18"/>
    </row>
    <row r="150" spans="1:9">
      <c r="A150" s="120"/>
      <c r="B150" s="22"/>
      <c r="C150" s="22"/>
      <c r="D150" s="22"/>
      <c r="E150" s="18"/>
      <c r="I150" s="18"/>
    </row>
    <row r="151" spans="1:9">
      <c r="A151" s="120" t="s">
        <v>132</v>
      </c>
      <c r="B151" s="22">
        <v>3</v>
      </c>
      <c r="C151" s="22">
        <v>2.75</v>
      </c>
      <c r="D151" s="22">
        <v>2.5</v>
      </c>
      <c r="E151" s="18"/>
      <c r="I151" s="18"/>
    </row>
    <row r="152" spans="1:9">
      <c r="A152" s="120" t="s">
        <v>131</v>
      </c>
      <c r="B152" s="22">
        <v>3</v>
      </c>
      <c r="C152" s="22">
        <v>2.75</v>
      </c>
      <c r="D152" s="22">
        <v>2.5</v>
      </c>
      <c r="E152" s="18"/>
      <c r="I152" s="18"/>
    </row>
    <row r="153" spans="1:9">
      <c r="A153" s="120"/>
      <c r="B153" s="22"/>
      <c r="C153" s="22"/>
      <c r="D153" s="22"/>
      <c r="E153" s="18"/>
      <c r="I153" s="18"/>
    </row>
    <row r="154" spans="1:9">
      <c r="A154" s="120" t="s">
        <v>133</v>
      </c>
      <c r="B154" s="22">
        <v>0.6</v>
      </c>
      <c r="C154" s="22">
        <v>0.55000000000000004</v>
      </c>
      <c r="D154" s="22">
        <v>0.5</v>
      </c>
      <c r="E154" s="18"/>
      <c r="I154" s="18"/>
    </row>
    <row r="155" spans="1:9">
      <c r="A155" s="120"/>
      <c r="B155" s="22"/>
      <c r="C155" s="22"/>
      <c r="D155" s="22"/>
      <c r="E155" s="18"/>
      <c r="I155" s="18"/>
    </row>
    <row r="156" spans="1:9">
      <c r="A156" s="120" t="s">
        <v>140</v>
      </c>
      <c r="B156" s="22">
        <v>7.2</v>
      </c>
      <c r="C156" s="22">
        <v>6.6</v>
      </c>
      <c r="D156" s="22">
        <v>6</v>
      </c>
      <c r="E156" s="18"/>
      <c r="I156" s="18"/>
    </row>
    <row r="157" spans="1:9">
      <c r="A157" s="120" t="s">
        <v>141</v>
      </c>
      <c r="B157" s="22">
        <v>7.2</v>
      </c>
      <c r="C157" s="22">
        <v>6.6</v>
      </c>
      <c r="D157" s="22">
        <v>6</v>
      </c>
      <c r="E157" s="18"/>
      <c r="I157" s="18"/>
    </row>
    <row r="158" spans="1:9">
      <c r="A158" s="120" t="s">
        <v>142</v>
      </c>
      <c r="B158" s="22">
        <v>7.2</v>
      </c>
      <c r="C158" s="22">
        <v>6.6</v>
      </c>
      <c r="D158" s="22">
        <v>6</v>
      </c>
      <c r="E158" s="18"/>
      <c r="I158" s="18"/>
    </row>
    <row r="159" spans="1:9">
      <c r="A159" s="123"/>
      <c r="B159" s="22"/>
      <c r="C159" s="22"/>
      <c r="D159" s="22"/>
      <c r="E159" s="18"/>
      <c r="I159" s="18"/>
    </row>
    <row r="160" spans="1:9">
      <c r="A160" s="123" t="s">
        <v>164</v>
      </c>
      <c r="B160" s="22">
        <v>5.99</v>
      </c>
      <c r="C160" s="22">
        <v>5.49</v>
      </c>
      <c r="D160" s="22">
        <v>5</v>
      </c>
      <c r="E160" s="18"/>
      <c r="I160" s="18"/>
    </row>
    <row r="161" spans="1:9">
      <c r="A161" s="123"/>
      <c r="B161" s="22"/>
      <c r="C161" s="22"/>
      <c r="D161" s="22"/>
      <c r="E161" s="18"/>
      <c r="I161" s="18"/>
    </row>
    <row r="162" spans="1:9" ht="12">
      <c r="A162" s="124" t="s">
        <v>153</v>
      </c>
      <c r="B162" s="127">
        <v>20</v>
      </c>
      <c r="C162" s="22">
        <v>0</v>
      </c>
      <c r="D162" s="22">
        <v>0</v>
      </c>
      <c r="E162" s="18"/>
      <c r="I162" s="18"/>
    </row>
    <row r="163" spans="1:9" ht="12">
      <c r="A163" s="124" t="s">
        <v>154</v>
      </c>
      <c r="B163" s="127">
        <v>2</v>
      </c>
      <c r="C163" s="22">
        <v>0</v>
      </c>
      <c r="D163" s="22">
        <v>0</v>
      </c>
      <c r="E163" s="18"/>
      <c r="I163" s="18"/>
    </row>
    <row r="164" spans="1:9" ht="12">
      <c r="A164" s="125" t="s">
        <v>155</v>
      </c>
      <c r="B164" s="127">
        <v>12</v>
      </c>
      <c r="C164" s="22">
        <v>0</v>
      </c>
      <c r="D164" s="22">
        <v>0</v>
      </c>
      <c r="E164" s="18"/>
      <c r="I164" s="18"/>
    </row>
    <row r="165" spans="1:9">
      <c r="A165" s="126"/>
      <c r="B165" s="22"/>
      <c r="C165" s="22"/>
      <c r="D165" s="22"/>
      <c r="E165" s="18"/>
      <c r="I165" s="18"/>
    </row>
    <row r="166" spans="1:9">
      <c r="A166" s="27"/>
      <c r="B166" s="22"/>
      <c r="C166" s="22"/>
      <c r="D166" s="22"/>
      <c r="E166" s="18"/>
      <c r="I166" s="18"/>
    </row>
    <row r="167" spans="1:9">
      <c r="A167" s="27"/>
      <c r="B167" s="22"/>
      <c r="C167" s="22"/>
      <c r="D167" s="22"/>
      <c r="I167" s="18"/>
    </row>
    <row r="168" spans="1:9">
      <c r="A168" s="27"/>
      <c r="B168" s="22"/>
      <c r="C168" s="22"/>
      <c r="D168" s="22"/>
      <c r="I168" s="18"/>
    </row>
    <row r="169" spans="1:9">
      <c r="A169" s="27"/>
      <c r="B169" s="22"/>
      <c r="C169" s="22"/>
      <c r="D169" s="22"/>
      <c r="I169" s="18"/>
    </row>
    <row r="170" spans="1:9">
      <c r="A170" s="27"/>
      <c r="B170" s="22"/>
      <c r="C170" s="22"/>
      <c r="D170" s="22"/>
      <c r="I170" s="18"/>
    </row>
    <row r="171" spans="1:9">
      <c r="A171" s="30"/>
      <c r="B171" s="22"/>
      <c r="C171" s="22"/>
      <c r="D171" s="22"/>
      <c r="I171" s="18"/>
    </row>
    <row r="172" spans="1:9">
      <c r="A172" s="27"/>
      <c r="B172" s="22"/>
      <c r="C172" s="22"/>
      <c r="D172" s="22"/>
      <c r="I172" s="18"/>
    </row>
    <row r="173" spans="1:9">
      <c r="A173" s="27"/>
      <c r="B173" s="22"/>
      <c r="C173" s="22"/>
      <c r="D173" s="22"/>
      <c r="I173" s="18"/>
    </row>
    <row r="174" spans="1:9">
      <c r="A174" s="27"/>
      <c r="B174" s="22"/>
      <c r="C174" s="22"/>
      <c r="D174" s="22"/>
      <c r="I174" s="18"/>
    </row>
    <row r="175" spans="1:9">
      <c r="A175" s="27"/>
      <c r="B175" s="22"/>
      <c r="C175" s="22"/>
      <c r="D175" s="22"/>
      <c r="I175" s="18"/>
    </row>
    <row r="176" spans="1:9">
      <c r="A176" s="27"/>
      <c r="B176" s="22"/>
      <c r="C176" s="22"/>
      <c r="D176" s="22"/>
      <c r="I176" s="18"/>
    </row>
    <row r="177" spans="1:9">
      <c r="A177" s="27"/>
      <c r="B177" s="22"/>
      <c r="C177" s="22"/>
      <c r="D177" s="22"/>
      <c r="I177" s="18"/>
    </row>
    <row r="178" spans="1:9">
      <c r="A178" s="27"/>
      <c r="B178" s="22"/>
      <c r="C178" s="22"/>
      <c r="D178" s="22"/>
      <c r="I178" s="18"/>
    </row>
    <row r="179" spans="1:9">
      <c r="A179" s="27"/>
      <c r="B179" s="22"/>
      <c r="C179" s="22"/>
      <c r="D179" s="22"/>
      <c r="I179" s="18"/>
    </row>
    <row r="180" spans="1:9">
      <c r="A180" s="27"/>
      <c r="B180" s="22"/>
      <c r="C180" s="22"/>
      <c r="D180" s="22"/>
      <c r="I180" s="18"/>
    </row>
    <row r="181" spans="1:9">
      <c r="A181" s="27"/>
      <c r="B181" s="22"/>
      <c r="C181" s="22"/>
      <c r="D181" s="22"/>
      <c r="I181" s="18"/>
    </row>
    <row r="182" spans="1:9">
      <c r="A182" s="27"/>
      <c r="B182" s="22"/>
      <c r="C182" s="22"/>
      <c r="D182" s="22"/>
      <c r="I182" s="18"/>
    </row>
    <row r="183" spans="1:9">
      <c r="A183" s="27"/>
      <c r="B183" s="22"/>
      <c r="C183" s="22"/>
      <c r="D183" s="22"/>
      <c r="I183" s="18"/>
    </row>
    <row r="184" spans="1:9">
      <c r="A184" s="27"/>
      <c r="B184" s="22"/>
      <c r="C184" s="22"/>
      <c r="D184" s="22"/>
      <c r="I184" s="18"/>
    </row>
    <row r="185" spans="1:9">
      <c r="A185" s="27"/>
      <c r="B185" s="22"/>
      <c r="C185" s="22"/>
      <c r="D185" s="22"/>
      <c r="I185" s="18"/>
    </row>
    <row r="186" spans="1:9">
      <c r="A186" s="27"/>
      <c r="B186" s="22"/>
      <c r="C186" s="22"/>
      <c r="D186" s="22"/>
      <c r="I186" s="18"/>
    </row>
    <row r="187" spans="1:9">
      <c r="A187" s="27"/>
      <c r="B187" s="22"/>
      <c r="C187" s="22"/>
      <c r="D187" s="22"/>
      <c r="I187" s="18"/>
    </row>
    <row r="188" spans="1:9">
      <c r="A188" s="27"/>
      <c r="B188" s="22"/>
      <c r="C188" s="22"/>
      <c r="D188" s="22"/>
      <c r="I188" s="18"/>
    </row>
    <row r="189" spans="1:9">
      <c r="A189" s="27"/>
      <c r="B189" s="22"/>
      <c r="C189" s="22"/>
      <c r="D189" s="22"/>
      <c r="I189" s="18"/>
    </row>
    <row r="190" spans="1:9">
      <c r="A190" s="27"/>
      <c r="B190" s="22"/>
      <c r="C190" s="22"/>
      <c r="D190" s="22"/>
      <c r="I190" s="18"/>
    </row>
    <row r="191" spans="1:9">
      <c r="A191" s="27"/>
      <c r="B191" s="22"/>
      <c r="C191" s="22"/>
      <c r="D191" s="22"/>
      <c r="I191" s="18"/>
    </row>
    <row r="192" spans="1:9">
      <c r="A192" s="27"/>
      <c r="B192" s="22"/>
      <c r="C192" s="22"/>
      <c r="D192" s="22"/>
      <c r="I192" s="18"/>
    </row>
    <row r="193" spans="1:9">
      <c r="A193" s="27"/>
      <c r="B193" s="22"/>
      <c r="C193" s="22"/>
      <c r="D193" s="22"/>
      <c r="I193" s="18"/>
    </row>
    <row r="194" spans="1:9">
      <c r="A194" s="27"/>
      <c r="B194" s="22"/>
      <c r="C194" s="22"/>
      <c r="D194" s="22"/>
      <c r="I194" s="18"/>
    </row>
    <row r="195" spans="1:9">
      <c r="A195" s="27"/>
      <c r="B195" s="22"/>
      <c r="C195" s="22"/>
      <c r="D195" s="22"/>
      <c r="I195" s="18"/>
    </row>
    <row r="196" spans="1:9">
      <c r="A196" s="27"/>
      <c r="B196" s="22"/>
      <c r="C196" s="22"/>
      <c r="D196" s="22"/>
      <c r="I196" s="18"/>
    </row>
    <row r="197" spans="1:9">
      <c r="A197" s="27"/>
      <c r="B197" s="22"/>
      <c r="C197" s="22"/>
      <c r="D197" s="22"/>
      <c r="I197" s="18"/>
    </row>
    <row r="198" spans="1:9">
      <c r="A198" s="27"/>
      <c r="B198" s="22"/>
      <c r="C198" s="22"/>
      <c r="D198" s="22"/>
      <c r="I198" s="18"/>
    </row>
    <row r="199" spans="1:9">
      <c r="A199" s="27"/>
      <c r="B199" s="22"/>
      <c r="C199" s="22"/>
      <c r="D199" s="22"/>
    </row>
    <row r="200" spans="1:9">
      <c r="A200" s="27"/>
      <c r="B200" s="22"/>
      <c r="C200" s="22"/>
      <c r="D200" s="22"/>
    </row>
    <row r="201" spans="1:9">
      <c r="A201" s="27"/>
      <c r="B201" s="22"/>
      <c r="C201" s="22"/>
      <c r="D201" s="22"/>
    </row>
    <row r="202" spans="1:9">
      <c r="A202" s="27"/>
      <c r="B202" s="22"/>
      <c r="C202" s="22"/>
      <c r="D202" s="22"/>
    </row>
    <row r="203" spans="1:9">
      <c r="A203" s="27"/>
      <c r="B203" s="22"/>
      <c r="C203" s="22"/>
      <c r="D203" s="22"/>
    </row>
    <row r="204" spans="1:9">
      <c r="A204" s="27"/>
      <c r="B204" s="22"/>
      <c r="C204" s="22"/>
      <c r="D204" s="22"/>
    </row>
    <row r="205" spans="1:9">
      <c r="A205" s="27"/>
      <c r="B205" s="22"/>
      <c r="C205" s="22"/>
      <c r="D205" s="22"/>
    </row>
    <row r="206" spans="1:9">
      <c r="A206" s="27"/>
      <c r="B206" s="22"/>
      <c r="C206" s="22"/>
      <c r="D206" s="22"/>
    </row>
    <row r="207" spans="1:9">
      <c r="A207" s="27"/>
      <c r="B207" s="22"/>
      <c r="C207" s="22"/>
      <c r="D207" s="22"/>
    </row>
    <row r="208" spans="1:9">
      <c r="A208" s="27"/>
      <c r="B208" s="22"/>
      <c r="C208" s="22"/>
      <c r="D208" s="22"/>
    </row>
    <row r="209" spans="1:4">
      <c r="A209" s="27"/>
      <c r="B209" s="22"/>
      <c r="C209" s="22"/>
      <c r="D209" s="22"/>
    </row>
    <row r="210" spans="1:4">
      <c r="A210" s="27"/>
      <c r="B210" s="22"/>
      <c r="C210" s="22"/>
      <c r="D210" s="22"/>
    </row>
    <row r="211" spans="1:4">
      <c r="A211" s="27"/>
      <c r="B211" s="22"/>
      <c r="C211" s="22"/>
      <c r="D211" s="22"/>
    </row>
    <row r="212" spans="1:4">
      <c r="A212" s="27"/>
      <c r="B212" s="22"/>
      <c r="C212" s="22"/>
      <c r="D212" s="22"/>
    </row>
    <row r="213" spans="1:4">
      <c r="A213" s="27"/>
      <c r="B213" s="22"/>
      <c r="C213" s="22"/>
      <c r="D213" s="22"/>
    </row>
    <row r="214" spans="1:4">
      <c r="A214" s="27"/>
      <c r="B214" s="22"/>
      <c r="C214" s="22"/>
      <c r="D214" s="22"/>
    </row>
    <row r="215" spans="1:4">
      <c r="A215" s="27"/>
      <c r="B215" s="22"/>
      <c r="C215" s="22"/>
      <c r="D215" s="22"/>
    </row>
    <row r="216" spans="1:4">
      <c r="A216" s="27"/>
      <c r="B216" s="22"/>
      <c r="C216" s="22"/>
      <c r="D216" s="22"/>
    </row>
    <row r="217" spans="1:4">
      <c r="A217" s="27"/>
      <c r="B217" s="22"/>
      <c r="C217" s="22"/>
      <c r="D217" s="22"/>
    </row>
    <row r="218" spans="1:4">
      <c r="A218" s="27"/>
      <c r="B218" s="22"/>
      <c r="C218" s="22"/>
      <c r="D218" s="22"/>
    </row>
    <row r="219" spans="1:4">
      <c r="A219" s="27"/>
      <c r="B219" s="22"/>
      <c r="C219" s="22"/>
      <c r="D219" s="22"/>
    </row>
    <row r="220" spans="1:4">
      <c r="A220" s="27"/>
      <c r="B220" s="22"/>
      <c r="C220" s="22"/>
      <c r="D220" s="22"/>
    </row>
    <row r="221" spans="1:4">
      <c r="A221" s="27"/>
      <c r="B221" s="22"/>
      <c r="C221" s="22"/>
      <c r="D221" s="22"/>
    </row>
    <row r="222" spans="1:4">
      <c r="A222" s="27"/>
      <c r="B222" s="22"/>
      <c r="C222" s="22"/>
      <c r="D222" s="22"/>
    </row>
    <row r="223" spans="1:4">
      <c r="A223" s="27"/>
      <c r="B223" s="22"/>
      <c r="C223" s="22"/>
      <c r="D223" s="22"/>
    </row>
    <row r="224" spans="1:4">
      <c r="A224" s="27"/>
      <c r="B224" s="22"/>
      <c r="C224" s="22"/>
      <c r="D224" s="22"/>
    </row>
    <row r="225" spans="1:4">
      <c r="A225" s="27"/>
      <c r="B225" s="22"/>
      <c r="C225" s="22"/>
      <c r="D225" s="22"/>
    </row>
    <row r="226" spans="1:4">
      <c r="A226" s="27"/>
      <c r="B226" s="22"/>
      <c r="C226" s="22"/>
      <c r="D226" s="22"/>
    </row>
    <row r="227" spans="1:4">
      <c r="A227" s="27"/>
      <c r="B227" s="22"/>
      <c r="C227" s="22"/>
      <c r="D227" s="22"/>
    </row>
    <row r="228" spans="1:4">
      <c r="A228" s="27"/>
      <c r="B228" s="22"/>
      <c r="C228" s="22"/>
      <c r="D228" s="22"/>
    </row>
    <row r="229" spans="1:4">
      <c r="A229" s="27"/>
      <c r="B229" s="22"/>
      <c r="C229" s="22"/>
      <c r="D229" s="22"/>
    </row>
    <row r="230" spans="1:4">
      <c r="A230" s="27"/>
      <c r="B230" s="22"/>
      <c r="C230" s="22"/>
      <c r="D230" s="22"/>
    </row>
    <row r="231" spans="1:4">
      <c r="A231" s="27"/>
      <c r="B231" s="22"/>
      <c r="C231" s="22"/>
      <c r="D231" s="22"/>
    </row>
    <row r="232" spans="1:4">
      <c r="A232" s="27"/>
      <c r="B232" s="22"/>
      <c r="C232" s="22"/>
      <c r="D232" s="22"/>
    </row>
    <row r="233" spans="1:4">
      <c r="A233" s="27"/>
      <c r="B233" s="22"/>
      <c r="C233" s="22"/>
      <c r="D233" s="22"/>
    </row>
    <row r="234" spans="1:4">
      <c r="A234" s="27"/>
      <c r="B234" s="22"/>
      <c r="C234" s="22"/>
      <c r="D234" s="22"/>
    </row>
    <row r="235" spans="1:4">
      <c r="A235" s="27"/>
      <c r="B235" s="22"/>
      <c r="C235" s="22"/>
      <c r="D235" s="22"/>
    </row>
    <row r="236" spans="1:4">
      <c r="A236" s="27"/>
      <c r="B236" s="22"/>
      <c r="C236" s="22"/>
      <c r="D236" s="22"/>
    </row>
    <row r="237" spans="1:4">
      <c r="A237" s="27"/>
      <c r="B237" s="22"/>
      <c r="C237" s="22"/>
      <c r="D237" s="22"/>
    </row>
    <row r="238" spans="1:4">
      <c r="A238" s="27"/>
      <c r="B238" s="22"/>
      <c r="C238" s="22"/>
      <c r="D238" s="22"/>
    </row>
    <row r="239" spans="1:4">
      <c r="A239" s="27"/>
      <c r="B239" s="22"/>
      <c r="C239" s="22"/>
      <c r="D239" s="22"/>
    </row>
    <row r="240" spans="1:4">
      <c r="A240" s="27"/>
      <c r="B240" s="22"/>
      <c r="C240" s="22"/>
      <c r="D240" s="22"/>
    </row>
    <row r="241" spans="1:4">
      <c r="A241" s="27"/>
      <c r="B241" s="22"/>
      <c r="C241" s="22"/>
      <c r="D241" s="22"/>
    </row>
    <row r="242" spans="1:4">
      <c r="A242" s="27"/>
      <c r="B242" s="22"/>
      <c r="C242" s="22"/>
      <c r="D242" s="22"/>
    </row>
    <row r="243" spans="1:4">
      <c r="A243" s="27"/>
      <c r="B243" s="22"/>
      <c r="C243" s="22"/>
      <c r="D243" s="22"/>
    </row>
    <row r="244" spans="1:4">
      <c r="A244" s="27"/>
      <c r="B244" s="22"/>
      <c r="C244" s="22"/>
      <c r="D244" s="22"/>
    </row>
    <row r="245" spans="1:4">
      <c r="A245" s="27"/>
      <c r="B245" s="22"/>
      <c r="C245" s="22"/>
      <c r="D245" s="22"/>
    </row>
    <row r="246" spans="1:4">
      <c r="A246" s="27"/>
      <c r="B246" s="22"/>
      <c r="C246" s="22"/>
      <c r="D246" s="22"/>
    </row>
    <row r="247" spans="1:4">
      <c r="A247" s="27"/>
      <c r="B247" s="22"/>
      <c r="C247" s="22"/>
      <c r="D247" s="22"/>
    </row>
    <row r="248" spans="1:4">
      <c r="A248" s="27"/>
      <c r="B248" s="22"/>
      <c r="C248" s="22"/>
      <c r="D248" s="22"/>
    </row>
    <row r="249" spans="1:4">
      <c r="A249" s="27"/>
      <c r="B249" s="22"/>
      <c r="C249" s="22"/>
      <c r="D249" s="22"/>
    </row>
    <row r="250" spans="1:4">
      <c r="A250" s="27"/>
      <c r="B250" s="22"/>
      <c r="C250" s="22"/>
      <c r="D250" s="22"/>
    </row>
    <row r="251" spans="1:4">
      <c r="A251" s="27"/>
      <c r="B251" s="22"/>
      <c r="C251" s="22"/>
      <c r="D251" s="22"/>
    </row>
    <row r="252" spans="1:4">
      <c r="A252" s="27"/>
      <c r="B252" s="22"/>
      <c r="C252" s="22"/>
      <c r="D252" s="22"/>
    </row>
    <row r="253" spans="1:4">
      <c r="A253" s="27"/>
      <c r="B253" s="22"/>
      <c r="C253" s="22"/>
      <c r="D253" s="22"/>
    </row>
    <row r="254" spans="1:4">
      <c r="A254" s="27"/>
      <c r="B254" s="22"/>
      <c r="C254" s="22"/>
      <c r="D254" s="22"/>
    </row>
    <row r="255" spans="1:4">
      <c r="A255" s="27"/>
      <c r="B255" s="22"/>
      <c r="C255" s="22"/>
      <c r="D255" s="22"/>
    </row>
    <row r="256" spans="1:4">
      <c r="A256" s="27"/>
      <c r="B256" s="22"/>
      <c r="C256" s="22"/>
      <c r="D256" s="22"/>
    </row>
    <row r="257" spans="1:4">
      <c r="A257" s="27"/>
      <c r="B257" s="22"/>
      <c r="C257" s="22"/>
      <c r="D257" s="22"/>
    </row>
    <row r="258" spans="1:4">
      <c r="A258" s="27"/>
      <c r="B258" s="22"/>
      <c r="C258" s="22"/>
      <c r="D258" s="22"/>
    </row>
    <row r="259" spans="1:4">
      <c r="A259" s="27"/>
      <c r="B259" s="22"/>
      <c r="C259" s="22"/>
      <c r="D259" s="22"/>
    </row>
    <row r="260" spans="1:4">
      <c r="A260" s="27"/>
      <c r="B260" s="22"/>
      <c r="C260" s="22"/>
      <c r="D260" s="22"/>
    </row>
    <row r="261" spans="1:4">
      <c r="A261" s="27"/>
      <c r="B261" s="22"/>
      <c r="C261" s="22"/>
      <c r="D261" s="22"/>
    </row>
    <row r="262" spans="1:4">
      <c r="A262" s="27"/>
      <c r="B262" s="22"/>
      <c r="C262" s="22"/>
      <c r="D262" s="22"/>
    </row>
    <row r="263" spans="1:4">
      <c r="A263" s="27"/>
      <c r="B263" s="22"/>
      <c r="C263" s="22"/>
      <c r="D263" s="22"/>
    </row>
    <row r="264" spans="1:4">
      <c r="A264" s="27"/>
      <c r="B264" s="22"/>
      <c r="C264" s="22"/>
      <c r="D264" s="22"/>
    </row>
    <row r="265" spans="1:4">
      <c r="A265" s="27"/>
      <c r="B265" s="22"/>
      <c r="C265" s="22"/>
      <c r="D265" s="22"/>
    </row>
    <row r="266" spans="1:4">
      <c r="A266" s="27"/>
      <c r="B266" s="22"/>
      <c r="C266" s="22"/>
      <c r="D266" s="22"/>
    </row>
    <row r="267" spans="1:4">
      <c r="A267" s="27"/>
      <c r="B267" s="22"/>
      <c r="C267" s="22"/>
      <c r="D267" s="22"/>
    </row>
    <row r="268" spans="1:4">
      <c r="A268" s="27"/>
      <c r="B268" s="22"/>
      <c r="C268" s="22"/>
      <c r="D268" s="22"/>
    </row>
    <row r="269" spans="1:4">
      <c r="A269" s="27"/>
      <c r="B269" s="22"/>
      <c r="C269" s="22"/>
      <c r="D269" s="22"/>
    </row>
    <row r="270" spans="1:4">
      <c r="A270" s="27"/>
      <c r="B270" s="22"/>
      <c r="C270" s="22"/>
      <c r="D270" s="22"/>
    </row>
    <row r="271" spans="1:4">
      <c r="A271" s="27"/>
      <c r="B271" s="22"/>
      <c r="C271" s="22"/>
      <c r="D271" s="22"/>
    </row>
    <row r="272" spans="1:4">
      <c r="A272" s="27"/>
      <c r="B272" s="22"/>
      <c r="C272" s="22"/>
      <c r="D272" s="22"/>
    </row>
    <row r="273" spans="1:4">
      <c r="A273" s="27"/>
      <c r="B273" s="22"/>
      <c r="C273" s="22"/>
      <c r="D273" s="22"/>
    </row>
    <row r="274" spans="1:4">
      <c r="A274" s="27"/>
      <c r="B274" s="22"/>
      <c r="C274" s="22"/>
      <c r="D274" s="22"/>
    </row>
    <row r="275" spans="1:4">
      <c r="A275" s="27"/>
      <c r="B275" s="22"/>
      <c r="C275" s="22"/>
      <c r="D275" s="22"/>
    </row>
    <row r="276" spans="1:4">
      <c r="A276" s="27"/>
      <c r="B276" s="22"/>
      <c r="C276" s="22"/>
      <c r="D276" s="22"/>
    </row>
    <row r="277" spans="1:4">
      <c r="A277" s="27"/>
      <c r="B277" s="22"/>
      <c r="C277" s="22"/>
      <c r="D277" s="22"/>
    </row>
    <row r="278" spans="1:4">
      <c r="A278" s="27"/>
      <c r="B278" s="22"/>
      <c r="C278" s="22"/>
      <c r="D278" s="22"/>
    </row>
    <row r="279" spans="1:4">
      <c r="A279" s="27"/>
      <c r="B279" s="22"/>
      <c r="C279" s="22"/>
      <c r="D279" s="22"/>
    </row>
    <row r="280" spans="1:4">
      <c r="A280" s="27"/>
      <c r="B280" s="22"/>
      <c r="C280" s="22"/>
      <c r="D280" s="22"/>
    </row>
    <row r="281" spans="1:4">
      <c r="A281" s="27"/>
      <c r="B281" s="22"/>
      <c r="C281" s="22"/>
      <c r="D281" s="22"/>
    </row>
    <row r="282" spans="1:4">
      <c r="A282" s="27"/>
      <c r="B282" s="22"/>
      <c r="C282" s="22"/>
      <c r="D282" s="22"/>
    </row>
    <row r="283" spans="1:4">
      <c r="A283" s="27"/>
      <c r="B283" s="22"/>
      <c r="C283" s="22"/>
      <c r="D283" s="22"/>
    </row>
    <row r="284" spans="1:4">
      <c r="A284" s="27"/>
      <c r="B284" s="22"/>
      <c r="C284" s="22"/>
      <c r="D284" s="22"/>
    </row>
    <row r="285" spans="1:4">
      <c r="A285" s="27"/>
      <c r="B285" s="22"/>
      <c r="C285" s="22"/>
      <c r="D285" s="22"/>
    </row>
    <row r="286" spans="1:4">
      <c r="A286" s="27"/>
      <c r="B286" s="22"/>
      <c r="C286" s="22"/>
      <c r="D286" s="22"/>
    </row>
    <row r="287" spans="1:4">
      <c r="A287" s="27"/>
      <c r="B287" s="22"/>
      <c r="C287" s="22"/>
      <c r="D287" s="22"/>
    </row>
    <row r="288" spans="1:4">
      <c r="A288" s="27"/>
      <c r="B288" s="22"/>
      <c r="C288" s="22"/>
      <c r="D288" s="22"/>
    </row>
    <row r="289" spans="1:4">
      <c r="A289" s="27"/>
      <c r="B289" s="22"/>
      <c r="C289" s="22"/>
      <c r="D289" s="22"/>
    </row>
    <row r="290" spans="1:4">
      <c r="A290" s="27"/>
      <c r="B290" s="22"/>
      <c r="C290" s="22"/>
      <c r="D290" s="22"/>
    </row>
    <row r="291" spans="1:4">
      <c r="A291" s="27"/>
      <c r="B291" s="22"/>
      <c r="C291" s="22"/>
      <c r="D291" s="22"/>
    </row>
    <row r="292" spans="1:4">
      <c r="A292" s="27"/>
      <c r="B292" s="22"/>
      <c r="C292" s="22"/>
      <c r="D292" s="22"/>
    </row>
    <row r="293" spans="1:4">
      <c r="A293" s="27"/>
      <c r="B293" s="22"/>
      <c r="C293" s="22"/>
      <c r="D293" s="22"/>
    </row>
    <row r="294" spans="1:4">
      <c r="A294" s="27"/>
      <c r="B294" s="22"/>
      <c r="C294" s="22"/>
      <c r="D294" s="22"/>
    </row>
    <row r="295" spans="1:4">
      <c r="A295" s="27"/>
      <c r="B295" s="22"/>
      <c r="C295" s="22"/>
      <c r="D295" s="22"/>
    </row>
    <row r="296" spans="1:4">
      <c r="A296" s="27"/>
      <c r="B296" s="22"/>
      <c r="C296" s="22"/>
      <c r="D296" s="22"/>
    </row>
    <row r="297" spans="1:4">
      <c r="A297" s="27"/>
      <c r="B297" s="22"/>
      <c r="C297" s="22"/>
      <c r="D297" s="22"/>
    </row>
    <row r="298" spans="1:4">
      <c r="A298" s="27"/>
      <c r="B298" s="22"/>
      <c r="C298" s="22"/>
      <c r="D298" s="22"/>
    </row>
    <row r="299" spans="1:4">
      <c r="A299" s="27"/>
      <c r="B299" s="22"/>
      <c r="C299" s="22"/>
      <c r="D299" s="22"/>
    </row>
    <row r="300" spans="1:4">
      <c r="A300" s="27"/>
      <c r="B300" s="22"/>
      <c r="C300" s="22"/>
      <c r="D300" s="22"/>
    </row>
    <row r="301" spans="1:4">
      <c r="A301" s="27"/>
      <c r="B301" s="22"/>
      <c r="C301" s="22"/>
      <c r="D301" s="22"/>
    </row>
    <row r="302" spans="1:4">
      <c r="A302" s="27"/>
      <c r="B302" s="22"/>
      <c r="C302" s="22"/>
      <c r="D302" s="22"/>
    </row>
    <row r="303" spans="1:4">
      <c r="A303" s="27"/>
      <c r="B303" s="22"/>
      <c r="C303" s="22"/>
      <c r="D303" s="22"/>
    </row>
    <row r="304" spans="1:4">
      <c r="A304" s="27"/>
      <c r="B304" s="22"/>
      <c r="C304" s="22"/>
      <c r="D304" s="22"/>
    </row>
    <row r="305" spans="1:4">
      <c r="A305" s="27"/>
      <c r="B305" s="22"/>
      <c r="C305" s="22"/>
      <c r="D305" s="22"/>
    </row>
    <row r="306" spans="1:4">
      <c r="A306" s="27"/>
      <c r="B306" s="22"/>
      <c r="C306" s="22"/>
      <c r="D306" s="22"/>
    </row>
    <row r="307" spans="1:4">
      <c r="A307" s="27"/>
      <c r="B307" s="22"/>
      <c r="C307" s="22"/>
      <c r="D307" s="22"/>
    </row>
    <row r="308" spans="1:4">
      <c r="A308" s="27"/>
      <c r="B308" s="22"/>
      <c r="C308" s="22"/>
      <c r="D308" s="22"/>
    </row>
    <row r="309" spans="1:4">
      <c r="A309" s="27"/>
      <c r="B309" s="22"/>
      <c r="C309" s="22"/>
      <c r="D309" s="22"/>
    </row>
    <row r="310" spans="1:4">
      <c r="A310" s="27"/>
      <c r="B310" s="22"/>
      <c r="C310" s="22"/>
      <c r="D310" s="22"/>
    </row>
    <row r="311" spans="1:4">
      <c r="A311" s="27"/>
      <c r="B311" s="22"/>
      <c r="C311" s="22"/>
      <c r="D311" s="22"/>
    </row>
    <row r="312" spans="1:4">
      <c r="A312" s="27"/>
      <c r="B312" s="22"/>
      <c r="C312" s="22"/>
      <c r="D312" s="22"/>
    </row>
    <row r="313" spans="1:4">
      <c r="A313" s="27"/>
      <c r="B313" s="22"/>
      <c r="C313" s="22"/>
      <c r="D313" s="22"/>
    </row>
    <row r="314" spans="1:4">
      <c r="A314" s="27"/>
      <c r="B314" s="22"/>
      <c r="C314" s="22"/>
      <c r="D314" s="22"/>
    </row>
    <row r="315" spans="1:4">
      <c r="A315" s="27"/>
      <c r="B315" s="22"/>
      <c r="C315" s="22"/>
      <c r="D315" s="22"/>
    </row>
    <row r="316" spans="1:4">
      <c r="A316" s="27"/>
      <c r="B316" s="22"/>
      <c r="C316" s="22"/>
      <c r="D316" s="22"/>
    </row>
    <row r="317" spans="1:4">
      <c r="A317" s="27"/>
      <c r="B317" s="22"/>
      <c r="C317" s="22"/>
      <c r="D317" s="22"/>
    </row>
    <row r="318" spans="1:4">
      <c r="A318" s="27"/>
      <c r="B318" s="22"/>
      <c r="C318" s="22"/>
      <c r="D318" s="22"/>
    </row>
    <row r="319" spans="1:4">
      <c r="A319" s="27"/>
      <c r="B319" s="22"/>
      <c r="C319" s="22"/>
      <c r="D319" s="22"/>
    </row>
    <row r="320" spans="1:4">
      <c r="A320" s="27"/>
      <c r="B320" s="22"/>
      <c r="C320" s="22"/>
      <c r="D320" s="22"/>
    </row>
    <row r="321" spans="1:4">
      <c r="A321" s="27"/>
      <c r="B321" s="22"/>
      <c r="C321" s="22"/>
      <c r="D321" s="22"/>
    </row>
    <row r="322" spans="1:4">
      <c r="A322" s="27"/>
      <c r="B322" s="22"/>
      <c r="C322" s="22"/>
      <c r="D322" s="22"/>
    </row>
    <row r="323" spans="1:4">
      <c r="A323" s="27"/>
      <c r="B323" s="22"/>
      <c r="C323" s="22"/>
      <c r="D323" s="22"/>
    </row>
    <row r="324" spans="1:4">
      <c r="A324" s="27"/>
      <c r="B324" s="22"/>
      <c r="C324" s="22"/>
      <c r="D324" s="22"/>
    </row>
    <row r="325" spans="1:4">
      <c r="A325" s="27"/>
      <c r="B325" s="22"/>
      <c r="C325" s="22"/>
      <c r="D325" s="22"/>
    </row>
    <row r="326" spans="1:4">
      <c r="A326" s="27"/>
      <c r="B326" s="22"/>
      <c r="C326" s="22"/>
      <c r="D326" s="22"/>
    </row>
    <row r="327" spans="1:4">
      <c r="A327" s="27"/>
      <c r="B327" s="22"/>
      <c r="C327" s="22"/>
      <c r="D327" s="22"/>
    </row>
    <row r="328" spans="1:4">
      <c r="A328" s="27"/>
      <c r="B328" s="22"/>
      <c r="C328" s="22"/>
      <c r="D328" s="22"/>
    </row>
    <row r="329" spans="1:4">
      <c r="A329" s="27"/>
      <c r="B329" s="22"/>
      <c r="C329" s="22"/>
      <c r="D329" s="22"/>
    </row>
    <row r="330" spans="1:4">
      <c r="A330" s="27"/>
      <c r="B330" s="22"/>
      <c r="C330" s="22"/>
      <c r="D330" s="22"/>
    </row>
    <row r="331" spans="1:4">
      <c r="A331" s="27"/>
      <c r="B331" s="22"/>
      <c r="C331" s="22"/>
      <c r="D331" s="22"/>
    </row>
    <row r="332" spans="1:4">
      <c r="A332" s="27"/>
      <c r="B332" s="22"/>
      <c r="C332" s="22"/>
      <c r="D332" s="22"/>
    </row>
    <row r="333" spans="1:4">
      <c r="A333" s="27"/>
      <c r="B333" s="22"/>
      <c r="C333" s="22"/>
      <c r="D333" s="22"/>
    </row>
    <row r="334" spans="1:4">
      <c r="A334" s="27"/>
      <c r="B334" s="22"/>
      <c r="C334" s="22"/>
      <c r="D334" s="22"/>
    </row>
    <row r="335" spans="1:4">
      <c r="A335" s="27"/>
      <c r="B335" s="22"/>
      <c r="C335" s="22"/>
      <c r="D335" s="22"/>
    </row>
    <row r="336" spans="1:4">
      <c r="A336" s="27"/>
      <c r="B336" s="22"/>
      <c r="C336" s="22"/>
      <c r="D336" s="22"/>
    </row>
    <row r="337" spans="1:4">
      <c r="A337" s="27"/>
      <c r="B337" s="22"/>
      <c r="C337" s="22"/>
      <c r="D337" s="22"/>
    </row>
    <row r="338" spans="1:4">
      <c r="A338" s="27"/>
      <c r="B338" s="22"/>
      <c r="C338" s="22"/>
      <c r="D338" s="22"/>
    </row>
    <row r="339" spans="1:4">
      <c r="A339" s="27"/>
      <c r="B339" s="22"/>
      <c r="C339" s="22"/>
      <c r="D339" s="22"/>
    </row>
    <row r="340" spans="1:4">
      <c r="A340" s="26"/>
      <c r="B340" s="22"/>
      <c r="C340" s="22"/>
      <c r="D340" s="22"/>
    </row>
    <row r="341" spans="1:4">
      <c r="A341" s="23"/>
      <c r="B341" s="22"/>
      <c r="C341" s="22"/>
      <c r="D341" s="22"/>
    </row>
    <row r="342" spans="1:4">
      <c r="A342" s="27"/>
      <c r="B342" s="22"/>
      <c r="C342" s="22"/>
      <c r="D342" s="22"/>
    </row>
    <row r="343" spans="1:4">
      <c r="A343" s="26"/>
      <c r="B343" s="22"/>
      <c r="C343" s="22"/>
      <c r="D343" s="22"/>
    </row>
    <row r="344" spans="1:4">
      <c r="A344" s="26"/>
      <c r="B344" s="22"/>
      <c r="C344" s="22"/>
      <c r="D344" s="22"/>
    </row>
    <row r="345" spans="1:4">
      <c r="A345" s="26"/>
      <c r="B345" s="22"/>
      <c r="C345" s="22"/>
      <c r="D345" s="22"/>
    </row>
    <row r="346" spans="1:4">
      <c r="A346" s="26"/>
      <c r="B346" s="22"/>
      <c r="C346" s="22"/>
      <c r="D346" s="22"/>
    </row>
    <row r="347" spans="1:4">
      <c r="A347" s="26"/>
      <c r="B347" s="22"/>
      <c r="C347" s="22"/>
      <c r="D347" s="22"/>
    </row>
    <row r="348" spans="1:4">
      <c r="A348" s="26"/>
      <c r="B348" s="22"/>
      <c r="C348" s="22"/>
      <c r="D348" s="22"/>
    </row>
    <row r="349" spans="1:4">
      <c r="A349" s="26"/>
      <c r="B349" s="22"/>
      <c r="C349" s="22"/>
      <c r="D349" s="22"/>
    </row>
    <row r="350" spans="1:4">
      <c r="A350" s="26"/>
      <c r="B350" s="29"/>
      <c r="C350" s="29"/>
      <c r="D350" s="29"/>
    </row>
    <row r="351" spans="1:4">
      <c r="A351" s="26"/>
      <c r="B351" s="22"/>
      <c r="C351" s="22"/>
      <c r="D351" s="22"/>
    </row>
    <row r="352" spans="1:4">
      <c r="A352" s="26"/>
      <c r="B352" s="22"/>
      <c r="C352" s="22"/>
      <c r="D352" s="22"/>
    </row>
    <row r="353" spans="1:4">
      <c r="A353" s="26"/>
      <c r="B353" s="22"/>
      <c r="C353" s="22"/>
      <c r="D353" s="22"/>
    </row>
    <row r="354" spans="1:4">
      <c r="A354" s="26"/>
      <c r="B354" s="22"/>
      <c r="C354" s="22"/>
      <c r="D354" s="22"/>
    </row>
    <row r="355" spans="1:4">
      <c r="A355" s="26"/>
      <c r="B355" s="22"/>
      <c r="C355" s="22"/>
      <c r="D355" s="22"/>
    </row>
    <row r="356" spans="1:4">
      <c r="A356" s="27"/>
      <c r="B356" s="22"/>
      <c r="C356" s="22"/>
      <c r="D356" s="22"/>
    </row>
    <row r="357" spans="1:4">
      <c r="A357" s="27"/>
      <c r="B357" s="22"/>
      <c r="C357" s="22"/>
      <c r="D357" s="22"/>
    </row>
    <row r="358" spans="1:4">
      <c r="A358" s="27"/>
      <c r="B358" s="22"/>
      <c r="C358" s="22"/>
      <c r="D358" s="22"/>
    </row>
    <row r="359" spans="1:4">
      <c r="A359" s="27"/>
      <c r="B359" s="22"/>
      <c r="C359" s="22"/>
      <c r="D359" s="22"/>
    </row>
    <row r="360" spans="1:4">
      <c r="A360" s="26"/>
      <c r="B360" s="22"/>
      <c r="C360" s="22"/>
      <c r="D360" s="22"/>
    </row>
    <row r="361" spans="1:4">
      <c r="A361" s="26"/>
      <c r="B361" s="22"/>
      <c r="C361" s="22"/>
      <c r="D361" s="22"/>
    </row>
    <row r="362" spans="1:4">
      <c r="A362" s="26"/>
      <c r="B362" s="22"/>
      <c r="C362" s="22"/>
      <c r="D362" s="22"/>
    </row>
    <row r="363" spans="1:4">
      <c r="A363" s="26"/>
      <c r="B363" s="22"/>
      <c r="C363" s="22"/>
      <c r="D363" s="22"/>
    </row>
    <row r="364" spans="1:4">
      <c r="A364" s="26"/>
      <c r="B364" s="22"/>
      <c r="C364" s="22"/>
      <c r="D364" s="22"/>
    </row>
    <row r="365" spans="1:4">
      <c r="A365" s="26"/>
      <c r="B365" s="25"/>
      <c r="C365" s="25"/>
      <c r="D365" s="25"/>
    </row>
    <row r="366" spans="1:4">
      <c r="A366" s="26"/>
      <c r="B366" s="25"/>
      <c r="C366" s="25"/>
      <c r="D366" s="25"/>
    </row>
    <row r="367" spans="1:4">
      <c r="A367" s="26"/>
      <c r="B367" s="25"/>
      <c r="C367" s="25"/>
      <c r="D367" s="25"/>
    </row>
    <row r="368" spans="1:4">
      <c r="A368" s="28"/>
      <c r="B368" s="25"/>
      <c r="C368" s="25"/>
      <c r="D368" s="25"/>
    </row>
    <row r="369" spans="1:4">
      <c r="A369" s="26"/>
      <c r="B369" s="25"/>
      <c r="C369" s="25"/>
      <c r="D369" s="25"/>
    </row>
    <row r="370" spans="1:4">
      <c r="A370" s="26"/>
      <c r="B370" s="25"/>
      <c r="C370" s="25"/>
      <c r="D370" s="25"/>
    </row>
    <row r="371" spans="1:4">
      <c r="A371" s="26"/>
      <c r="B371" s="25"/>
      <c r="C371" s="25"/>
      <c r="D371" s="25"/>
    </row>
    <row r="372" spans="1:4">
      <c r="A372" s="26"/>
      <c r="B372" s="25"/>
      <c r="C372" s="25"/>
      <c r="D372" s="25"/>
    </row>
    <row r="373" spans="1:4">
      <c r="A373" s="26"/>
      <c r="B373" s="25"/>
      <c r="C373" s="25"/>
      <c r="D373" s="25"/>
    </row>
    <row r="374" spans="1:4">
      <c r="A374" s="26"/>
      <c r="B374" s="25"/>
      <c r="C374" s="25"/>
      <c r="D374" s="25"/>
    </row>
    <row r="375" spans="1:4">
      <c r="A375" s="26"/>
      <c r="B375" s="25"/>
      <c r="C375" s="25"/>
      <c r="D375" s="25"/>
    </row>
    <row r="376" spans="1:4">
      <c r="A376" s="28"/>
      <c r="B376" s="25"/>
      <c r="C376" s="25"/>
      <c r="D376" s="25"/>
    </row>
    <row r="377" spans="1:4">
      <c r="A377" s="26"/>
      <c r="B377" s="25"/>
      <c r="C377" s="25"/>
      <c r="D377" s="25"/>
    </row>
    <row r="378" spans="1:4">
      <c r="A378" s="28"/>
      <c r="B378" s="25"/>
      <c r="C378" s="25"/>
      <c r="D378" s="25"/>
    </row>
    <row r="379" spans="1:4">
      <c r="A379" s="26"/>
      <c r="B379" s="25"/>
      <c r="C379" s="25"/>
      <c r="D379" s="25"/>
    </row>
    <row r="380" spans="1:4">
      <c r="A380" s="28"/>
      <c r="B380" s="25"/>
      <c r="C380" s="25"/>
      <c r="D380" s="25"/>
    </row>
    <row r="381" spans="1:4">
      <c r="A381" s="26"/>
      <c r="B381" s="25"/>
      <c r="C381" s="25"/>
      <c r="D381" s="25"/>
    </row>
    <row r="382" spans="1:4">
      <c r="A382" s="26"/>
      <c r="B382" s="22"/>
      <c r="C382" s="22"/>
      <c r="D382" s="22"/>
    </row>
    <row r="383" spans="1:4">
      <c r="A383" s="26"/>
      <c r="B383" s="22"/>
      <c r="C383" s="22"/>
      <c r="D383" s="22"/>
    </row>
    <row r="384" spans="1:4">
      <c r="A384" s="26"/>
      <c r="B384" s="22"/>
      <c r="C384" s="22"/>
      <c r="D384" s="22"/>
    </row>
    <row r="385" spans="1:4">
      <c r="A385" s="26"/>
      <c r="B385" s="22"/>
      <c r="C385" s="22"/>
      <c r="D385" s="22"/>
    </row>
    <row r="386" spans="1:4">
      <c r="A386" s="26"/>
      <c r="B386" s="22"/>
      <c r="C386" s="22"/>
      <c r="D386" s="22"/>
    </row>
    <row r="387" spans="1:4">
      <c r="A387" s="26"/>
      <c r="B387" s="22"/>
      <c r="C387" s="22"/>
      <c r="D387" s="22"/>
    </row>
    <row r="388" spans="1:4">
      <c r="A388" s="26"/>
      <c r="B388" s="22"/>
      <c r="C388" s="22"/>
      <c r="D388" s="22"/>
    </row>
    <row r="389" spans="1:4">
      <c r="A389" s="27"/>
      <c r="B389" s="22"/>
      <c r="C389" s="22"/>
      <c r="D389" s="22"/>
    </row>
    <row r="390" spans="1:4">
      <c r="A390" s="23"/>
      <c r="B390" s="22"/>
      <c r="C390" s="22"/>
      <c r="D390" s="22"/>
    </row>
    <row r="391" spans="1:4">
      <c r="A391" s="21"/>
      <c r="B391" s="22"/>
      <c r="C391" s="22"/>
      <c r="D391" s="22"/>
    </row>
    <row r="392" spans="1:4">
      <c r="A392" s="21"/>
      <c r="B392" s="22"/>
      <c r="C392" s="22"/>
      <c r="D392" s="22"/>
    </row>
    <row r="393" spans="1:4">
      <c r="A393" s="21"/>
      <c r="B393" s="22"/>
      <c r="C393" s="22"/>
      <c r="D393" s="22"/>
    </row>
    <row r="394" spans="1:4">
      <c r="A394" s="21"/>
      <c r="B394" s="22"/>
      <c r="C394" s="22"/>
      <c r="D394" s="22"/>
    </row>
    <row r="395" spans="1:4">
      <c r="A395" s="21"/>
      <c r="B395" s="22"/>
      <c r="C395" s="22"/>
      <c r="D395" s="22"/>
    </row>
    <row r="396" spans="1:4">
      <c r="A396" s="21"/>
      <c r="B396" s="22"/>
      <c r="C396" s="22"/>
      <c r="D396" s="22"/>
    </row>
    <row r="397" spans="1:4">
      <c r="A397" s="21"/>
      <c r="B397" s="22"/>
      <c r="C397" s="22"/>
      <c r="D397" s="22"/>
    </row>
    <row r="398" spans="1:4">
      <c r="A398" s="21"/>
      <c r="B398" s="22"/>
      <c r="C398" s="22"/>
      <c r="D398" s="22"/>
    </row>
    <row r="399" spans="1:4">
      <c r="A399" s="21"/>
      <c r="B399" s="22"/>
      <c r="C399" s="22"/>
      <c r="D399" s="22"/>
    </row>
    <row r="400" spans="1:4">
      <c r="A400" s="21"/>
      <c r="B400" s="22"/>
      <c r="C400" s="22"/>
      <c r="D400" s="22"/>
    </row>
    <row r="401" spans="1:4">
      <c r="A401" s="21"/>
      <c r="B401" s="22"/>
      <c r="C401" s="22"/>
      <c r="D401" s="22"/>
    </row>
    <row r="402" spans="1:4">
      <c r="A402" s="21"/>
      <c r="B402" s="22"/>
      <c r="C402" s="22"/>
      <c r="D402" s="22"/>
    </row>
    <row r="403" spans="1:4">
      <c r="A403" s="21"/>
      <c r="B403" s="22"/>
      <c r="C403" s="22"/>
      <c r="D403" s="22"/>
    </row>
    <row r="404" spans="1:4">
      <c r="A404" s="21"/>
      <c r="B404" s="22"/>
      <c r="C404" s="22"/>
      <c r="D404" s="22"/>
    </row>
    <row r="405" spans="1:4">
      <c r="A405" s="21"/>
      <c r="B405" s="22"/>
      <c r="C405" s="22"/>
      <c r="D405" s="22"/>
    </row>
    <row r="406" spans="1:4">
      <c r="A406" s="21"/>
      <c r="B406" s="22"/>
      <c r="C406" s="22"/>
      <c r="D406" s="22"/>
    </row>
    <row r="407" spans="1:4">
      <c r="A407" s="21"/>
      <c r="B407" s="22"/>
      <c r="C407" s="22"/>
      <c r="D407" s="22"/>
    </row>
    <row r="408" spans="1:4">
      <c r="A408" s="37"/>
      <c r="B408" s="22"/>
      <c r="C408" s="22"/>
      <c r="D408" s="22"/>
    </row>
    <row r="409" spans="1:4">
      <c r="A409" s="23"/>
      <c r="B409" s="22"/>
      <c r="C409" s="22"/>
      <c r="D409" s="22"/>
    </row>
    <row r="410" spans="1:4">
      <c r="A410" s="21"/>
      <c r="B410" s="22"/>
      <c r="C410" s="22"/>
      <c r="D410" s="22"/>
    </row>
    <row r="411" spans="1:4">
      <c r="A411" s="21"/>
      <c r="B411" s="22"/>
      <c r="C411" s="22"/>
      <c r="D411" s="22"/>
    </row>
    <row r="412" spans="1:4">
      <c r="A412" s="21"/>
      <c r="B412" s="22"/>
      <c r="C412" s="22"/>
      <c r="D412" s="22"/>
    </row>
    <row r="413" spans="1:4">
      <c r="A413" s="21"/>
      <c r="B413" s="22"/>
      <c r="C413" s="22"/>
      <c r="D413" s="22"/>
    </row>
    <row r="414" spans="1:4">
      <c r="A414" s="21"/>
      <c r="B414" s="22"/>
      <c r="C414" s="22"/>
      <c r="D414" s="22"/>
    </row>
    <row r="415" spans="1:4">
      <c r="A415" s="21"/>
      <c r="B415" s="22"/>
      <c r="C415" s="22"/>
      <c r="D415" s="22"/>
    </row>
    <row r="416" spans="1:4">
      <c r="A416" s="21"/>
      <c r="B416" s="22"/>
      <c r="C416" s="22"/>
      <c r="D416" s="22"/>
    </row>
    <row r="417" spans="1:4">
      <c r="A417" s="21"/>
      <c r="B417" s="22"/>
      <c r="C417" s="22"/>
      <c r="D417" s="22"/>
    </row>
    <row r="418" spans="1:4">
      <c r="A418" s="21"/>
      <c r="B418" s="22"/>
      <c r="C418" s="22"/>
      <c r="D418" s="22"/>
    </row>
    <row r="419" spans="1:4">
      <c r="A419" s="21"/>
      <c r="B419" s="22"/>
      <c r="C419" s="22"/>
      <c r="D419" s="22"/>
    </row>
    <row r="420" spans="1:4">
      <c r="A420" s="21"/>
      <c r="B420" s="22"/>
      <c r="C420" s="22"/>
      <c r="D420" s="22"/>
    </row>
    <row r="421" spans="1:4">
      <c r="A421" s="21"/>
      <c r="B421" s="22"/>
      <c r="C421" s="22"/>
      <c r="D421" s="22"/>
    </row>
    <row r="422" spans="1:4">
      <c r="A422" s="21"/>
      <c r="B422" s="22"/>
      <c r="C422" s="22"/>
      <c r="D422" s="22"/>
    </row>
    <row r="423" spans="1:4">
      <c r="A423" s="21"/>
      <c r="B423" s="22"/>
      <c r="C423" s="22"/>
      <c r="D423" s="22"/>
    </row>
    <row r="424" spans="1:4">
      <c r="A424" s="21"/>
      <c r="B424" s="22"/>
      <c r="C424" s="22"/>
      <c r="D424" s="22"/>
    </row>
    <row r="425" spans="1:4">
      <c r="A425" s="21"/>
      <c r="B425" s="22"/>
      <c r="C425" s="22"/>
      <c r="D425" s="22"/>
    </row>
    <row r="426" spans="1:4">
      <c r="A426" s="21"/>
      <c r="B426" s="22"/>
      <c r="C426" s="22"/>
      <c r="D426" s="22"/>
    </row>
    <row r="427" spans="1:4">
      <c r="A427" s="21"/>
      <c r="B427" s="22"/>
      <c r="C427" s="22"/>
      <c r="D427" s="22"/>
    </row>
    <row r="428" spans="1:4">
      <c r="A428" s="21"/>
      <c r="B428" s="22"/>
      <c r="C428" s="22"/>
      <c r="D428" s="22"/>
    </row>
    <row r="429" spans="1:4">
      <c r="A429" s="21"/>
      <c r="B429" s="22"/>
      <c r="C429" s="22"/>
      <c r="D429" s="22"/>
    </row>
    <row r="430" spans="1:4">
      <c r="A430" s="21"/>
      <c r="B430" s="22"/>
      <c r="C430" s="22"/>
      <c r="D430" s="22"/>
    </row>
    <row r="431" spans="1:4">
      <c r="A431" s="21"/>
      <c r="B431" s="22"/>
      <c r="C431" s="22"/>
      <c r="D431" s="22"/>
    </row>
    <row r="432" spans="1:4">
      <c r="A432" s="23"/>
      <c r="B432" s="22"/>
      <c r="C432" s="22"/>
      <c r="D432" s="22"/>
    </row>
    <row r="433" spans="1:4">
      <c r="A433" s="21"/>
      <c r="B433" s="22"/>
      <c r="C433" s="22"/>
      <c r="D433" s="22"/>
    </row>
    <row r="434" spans="1:4">
      <c r="A434" s="21"/>
      <c r="B434" s="22"/>
      <c r="C434" s="22"/>
      <c r="D434" s="22"/>
    </row>
    <row r="435" spans="1:4">
      <c r="A435" s="21"/>
      <c r="B435" s="22"/>
      <c r="C435" s="22"/>
      <c r="D435" s="22"/>
    </row>
    <row r="436" spans="1:4">
      <c r="A436" s="23"/>
      <c r="B436" s="22"/>
      <c r="C436" s="22"/>
      <c r="D436" s="22"/>
    </row>
    <row r="437" spans="1:4">
      <c r="A437" s="21"/>
      <c r="B437" s="22"/>
      <c r="C437" s="22"/>
      <c r="D437" s="22"/>
    </row>
    <row r="438" spans="1:4">
      <c r="A438" s="34"/>
      <c r="B438" s="22"/>
      <c r="C438" s="22"/>
      <c r="D438" s="22"/>
    </row>
    <row r="439" spans="1:4">
      <c r="A439" s="34"/>
      <c r="B439" s="22"/>
      <c r="C439" s="22"/>
      <c r="D439" s="22"/>
    </row>
    <row r="440" spans="1:4">
      <c r="A440" s="34"/>
      <c r="B440" s="22"/>
      <c r="C440" s="22"/>
      <c r="D440" s="22"/>
    </row>
    <row r="441" spans="1:4">
      <c r="A441" s="34"/>
      <c r="B441" s="22"/>
      <c r="C441" s="22"/>
      <c r="D441" s="22"/>
    </row>
    <row r="442" spans="1:4">
      <c r="A442" s="34"/>
      <c r="B442" s="22"/>
      <c r="C442" s="22"/>
      <c r="D442" s="22"/>
    </row>
    <row r="443" spans="1:4">
      <c r="A443" s="34"/>
      <c r="B443" s="22"/>
      <c r="C443" s="22"/>
      <c r="D443" s="22"/>
    </row>
    <row r="444" spans="1:4">
      <c r="A444" s="34"/>
      <c r="B444" s="22"/>
      <c r="C444" s="22"/>
      <c r="D444" s="22"/>
    </row>
    <row r="445" spans="1:4">
      <c r="A445" s="34"/>
      <c r="B445" s="22"/>
      <c r="C445" s="22"/>
      <c r="D445" s="22"/>
    </row>
    <row r="446" spans="1:4">
      <c r="A446" s="34"/>
      <c r="B446" s="22"/>
      <c r="C446" s="22"/>
      <c r="D446" s="22"/>
    </row>
    <row r="447" spans="1:4">
      <c r="A447" s="34"/>
      <c r="B447" s="22"/>
      <c r="C447" s="22"/>
      <c r="D447" s="22"/>
    </row>
    <row r="448" spans="1:4">
      <c r="A448" s="34"/>
      <c r="B448" s="22"/>
      <c r="C448" s="22"/>
      <c r="D448" s="22"/>
    </row>
    <row r="449" spans="1:4">
      <c r="A449" s="34"/>
      <c r="B449" s="22"/>
      <c r="C449" s="22"/>
      <c r="D449" s="22"/>
    </row>
    <row r="450" spans="1:4">
      <c r="A450" s="21"/>
      <c r="B450" s="22"/>
      <c r="C450" s="22"/>
      <c r="D450" s="22"/>
    </row>
    <row r="451" spans="1:4">
      <c r="A451" s="23"/>
      <c r="B451" s="22"/>
      <c r="C451" s="22"/>
      <c r="D451" s="22"/>
    </row>
    <row r="452" spans="1:4">
      <c r="A452" s="26"/>
      <c r="B452" s="22"/>
      <c r="C452" s="22"/>
      <c r="D452" s="22"/>
    </row>
    <row r="453" spans="1:4">
      <c r="A453" s="26"/>
      <c r="B453" s="22"/>
      <c r="C453" s="22"/>
      <c r="D453" s="22"/>
    </row>
    <row r="454" spans="1:4">
      <c r="A454" s="26"/>
      <c r="B454" s="22"/>
      <c r="C454" s="22"/>
      <c r="D454" s="22"/>
    </row>
    <row r="455" spans="1:4">
      <c r="A455" s="26"/>
      <c r="B455" s="22"/>
      <c r="C455" s="22"/>
      <c r="D455" s="22"/>
    </row>
    <row r="456" spans="1:4">
      <c r="A456" s="26"/>
      <c r="B456" s="22"/>
      <c r="C456" s="22"/>
      <c r="D456" s="22"/>
    </row>
    <row r="457" spans="1:4">
      <c r="A457" s="26"/>
      <c r="B457" s="22"/>
      <c r="C457" s="22"/>
      <c r="D457" s="22"/>
    </row>
    <row r="458" spans="1:4">
      <c r="A458" s="26"/>
      <c r="B458" s="22"/>
      <c r="C458" s="22"/>
      <c r="D458" s="22"/>
    </row>
    <row r="459" spans="1:4">
      <c r="A459" s="26"/>
      <c r="B459" s="22"/>
      <c r="C459" s="22"/>
      <c r="D459" s="22"/>
    </row>
    <row r="460" spans="1:4">
      <c r="A460" s="26"/>
      <c r="B460" s="22"/>
      <c r="C460" s="22"/>
      <c r="D460" s="22"/>
    </row>
    <row r="461" spans="1:4">
      <c r="A461" s="26"/>
      <c r="B461" s="22"/>
      <c r="C461" s="22"/>
      <c r="D461" s="22"/>
    </row>
    <row r="462" spans="1:4">
      <c r="A462" s="26"/>
      <c r="B462" s="22"/>
      <c r="C462" s="22"/>
      <c r="D462" s="22"/>
    </row>
    <row r="463" spans="1:4">
      <c r="A463" s="26"/>
      <c r="B463" s="22"/>
      <c r="C463" s="22"/>
      <c r="D463" s="22"/>
    </row>
    <row r="464" spans="1:4">
      <c r="A464" s="26"/>
      <c r="B464" s="22"/>
      <c r="C464" s="22"/>
      <c r="D464" s="22"/>
    </row>
    <row r="465" spans="1:4">
      <c r="A465" s="26"/>
      <c r="B465" s="22"/>
      <c r="C465" s="22"/>
      <c r="D465" s="22"/>
    </row>
    <row r="466" spans="1:4">
      <c r="A466" s="26"/>
      <c r="B466" s="22"/>
      <c r="C466" s="22"/>
      <c r="D466" s="22"/>
    </row>
    <row r="467" spans="1:4">
      <c r="A467" s="26"/>
      <c r="B467" s="22"/>
      <c r="C467" s="22"/>
      <c r="D467" s="22"/>
    </row>
    <row r="468" spans="1:4">
      <c r="A468" s="26"/>
      <c r="B468" s="22"/>
      <c r="C468" s="22"/>
      <c r="D468" s="22"/>
    </row>
    <row r="469" spans="1:4">
      <c r="A469" s="26"/>
      <c r="B469" s="22"/>
      <c r="C469" s="22"/>
      <c r="D469" s="22"/>
    </row>
    <row r="470" spans="1:4">
      <c r="A470" s="24"/>
      <c r="B470" s="22"/>
      <c r="C470" s="22"/>
      <c r="D470" s="22"/>
    </row>
    <row r="471" spans="1:4">
      <c r="A471" s="26"/>
      <c r="B471" s="22"/>
      <c r="C471" s="22"/>
      <c r="D471" s="22"/>
    </row>
    <row r="472" spans="1:4">
      <c r="A472" s="26"/>
      <c r="B472" s="22"/>
      <c r="C472" s="22"/>
      <c r="D472" s="22"/>
    </row>
    <row r="473" spans="1:4">
      <c r="A473" s="26"/>
      <c r="B473" s="22"/>
      <c r="C473" s="22"/>
      <c r="D473" s="22"/>
    </row>
    <row r="474" spans="1:4">
      <c r="A474" s="26"/>
      <c r="B474" s="22"/>
      <c r="C474" s="22"/>
      <c r="D474" s="22"/>
    </row>
    <row r="475" spans="1:4">
      <c r="A475" s="26"/>
      <c r="B475" s="22"/>
      <c r="C475" s="22"/>
      <c r="D475" s="22"/>
    </row>
    <row r="476" spans="1:4">
      <c r="A476" s="26"/>
      <c r="B476" s="22"/>
      <c r="C476" s="22"/>
      <c r="D476" s="22"/>
    </row>
    <row r="477" spans="1:4">
      <c r="A477" s="26"/>
      <c r="B477" s="22"/>
      <c r="C477" s="22"/>
      <c r="D477" s="22"/>
    </row>
    <row r="478" spans="1:4">
      <c r="A478" s="26"/>
      <c r="B478" s="22"/>
      <c r="C478" s="22"/>
      <c r="D478" s="22"/>
    </row>
    <row r="479" spans="1:4">
      <c r="A479" s="26"/>
      <c r="B479" s="22"/>
      <c r="C479" s="22"/>
      <c r="D479" s="22"/>
    </row>
    <row r="480" spans="1:4">
      <c r="A480" s="26"/>
      <c r="B480" s="22"/>
      <c r="C480" s="22"/>
      <c r="D480" s="22"/>
    </row>
    <row r="481" spans="1:4">
      <c r="A481" s="26"/>
      <c r="B481" s="22"/>
      <c r="C481" s="22"/>
      <c r="D481" s="22"/>
    </row>
    <row r="482" spans="1:4">
      <c r="A482" s="26"/>
      <c r="B482" s="22"/>
      <c r="C482" s="22"/>
      <c r="D482" s="22"/>
    </row>
    <row r="483" spans="1:4">
      <c r="A483" s="24"/>
      <c r="B483" s="22"/>
      <c r="C483" s="22"/>
      <c r="D483" s="22"/>
    </row>
    <row r="484" spans="1:4">
      <c r="A484" s="26"/>
      <c r="B484" s="22"/>
      <c r="C484" s="22"/>
      <c r="D484" s="22"/>
    </row>
    <row r="485" spans="1:4">
      <c r="A485" s="26"/>
      <c r="B485" s="22"/>
      <c r="C485" s="22"/>
      <c r="D485" s="22"/>
    </row>
    <row r="486" spans="1:4">
      <c r="A486" s="26"/>
      <c r="B486" s="22"/>
      <c r="C486" s="22"/>
      <c r="D486" s="22"/>
    </row>
    <row r="487" spans="1:4">
      <c r="A487" s="26"/>
      <c r="B487" s="22"/>
      <c r="C487" s="22"/>
      <c r="D487" s="22"/>
    </row>
    <row r="488" spans="1:4">
      <c r="A488" s="26"/>
      <c r="B488" s="22"/>
      <c r="C488" s="22"/>
      <c r="D488" s="22"/>
    </row>
    <row r="489" spans="1:4">
      <c r="A489" s="26"/>
      <c r="B489" s="22"/>
      <c r="C489" s="22"/>
      <c r="D489" s="22"/>
    </row>
    <row r="490" spans="1:4">
      <c r="A490" s="26"/>
      <c r="B490" s="22"/>
      <c r="C490" s="22"/>
      <c r="D490" s="22"/>
    </row>
    <row r="491" spans="1:4">
      <c r="A491" s="26"/>
      <c r="B491" s="22"/>
      <c r="C491" s="22"/>
      <c r="D491" s="22"/>
    </row>
    <row r="492" spans="1:4">
      <c r="A492" s="26"/>
      <c r="B492" s="22"/>
      <c r="C492" s="22"/>
      <c r="D492" s="22"/>
    </row>
    <row r="493" spans="1:4">
      <c r="A493" s="26"/>
      <c r="B493" s="22"/>
      <c r="C493" s="22"/>
      <c r="D493" s="22"/>
    </row>
    <row r="494" spans="1:4">
      <c r="A494" s="26"/>
      <c r="B494" s="22"/>
      <c r="C494" s="22"/>
      <c r="D494" s="22"/>
    </row>
    <row r="495" spans="1:4">
      <c r="A495" s="26"/>
      <c r="B495" s="22"/>
      <c r="C495" s="22"/>
      <c r="D495" s="22"/>
    </row>
    <row r="496" spans="1:4">
      <c r="A496" s="26"/>
      <c r="B496" s="22"/>
      <c r="C496" s="22"/>
      <c r="D496" s="22"/>
    </row>
    <row r="497" spans="1:4">
      <c r="A497" s="26"/>
      <c r="B497" s="22"/>
      <c r="C497" s="22"/>
      <c r="D497" s="22"/>
    </row>
    <row r="498" spans="1:4">
      <c r="A498" s="26"/>
      <c r="B498" s="22"/>
      <c r="C498" s="22"/>
      <c r="D498" s="22"/>
    </row>
    <row r="499" spans="1:4">
      <c r="A499" s="26"/>
      <c r="B499" s="22"/>
      <c r="C499" s="22"/>
      <c r="D499" s="22"/>
    </row>
    <row r="500" spans="1:4">
      <c r="A500" s="26"/>
      <c r="B500" s="22"/>
      <c r="C500" s="22"/>
      <c r="D500" s="22"/>
    </row>
    <row r="501" spans="1:4">
      <c r="A501" s="26"/>
      <c r="B501" s="22"/>
      <c r="C501" s="22"/>
      <c r="D501" s="22"/>
    </row>
    <row r="502" spans="1:4">
      <c r="A502" s="26"/>
      <c r="B502" s="22"/>
      <c r="C502" s="22"/>
      <c r="D502" s="22"/>
    </row>
    <row r="503" spans="1:4">
      <c r="A503" s="26"/>
      <c r="B503" s="22"/>
      <c r="C503" s="22"/>
      <c r="D503" s="22"/>
    </row>
    <row r="504" spans="1:4">
      <c r="A504" s="26"/>
      <c r="B504" s="22"/>
      <c r="C504" s="22"/>
      <c r="D504" s="22"/>
    </row>
    <row r="505" spans="1:4">
      <c r="A505" s="26"/>
      <c r="B505" s="22"/>
      <c r="C505" s="22"/>
      <c r="D505" s="22"/>
    </row>
    <row r="506" spans="1:4">
      <c r="A506" s="24"/>
      <c r="B506" s="22"/>
      <c r="C506" s="22"/>
      <c r="D506" s="22"/>
    </row>
    <row r="507" spans="1:4">
      <c r="A507" s="26"/>
      <c r="B507" s="22"/>
      <c r="C507" s="22"/>
      <c r="D507" s="22"/>
    </row>
    <row r="508" spans="1:4">
      <c r="A508" s="26"/>
      <c r="B508" s="22"/>
      <c r="C508" s="22"/>
      <c r="D508" s="22"/>
    </row>
    <row r="509" spans="1:4">
      <c r="A509" s="26"/>
      <c r="B509" s="22"/>
      <c r="C509" s="22"/>
      <c r="D509" s="22"/>
    </row>
    <row r="510" spans="1:4">
      <c r="A510" s="26"/>
      <c r="B510" s="22"/>
      <c r="C510" s="22"/>
      <c r="D510" s="22"/>
    </row>
    <row r="511" spans="1:4">
      <c r="A511" s="26"/>
      <c r="B511" s="22"/>
      <c r="C511" s="22"/>
      <c r="D511" s="22"/>
    </row>
    <row r="512" spans="1:4">
      <c r="A512" s="26"/>
      <c r="B512" s="22"/>
      <c r="C512" s="22"/>
      <c r="D512" s="22"/>
    </row>
    <row r="513" spans="1:4">
      <c r="A513" s="26"/>
      <c r="B513" s="22"/>
      <c r="C513" s="22"/>
      <c r="D513" s="22"/>
    </row>
    <row r="514" spans="1:4">
      <c r="A514" s="24"/>
      <c r="B514" s="22"/>
      <c r="C514" s="22"/>
      <c r="D514" s="22"/>
    </row>
    <row r="515" spans="1:4">
      <c r="A515" s="26"/>
      <c r="B515" s="22"/>
      <c r="C515" s="22"/>
      <c r="D515" s="22"/>
    </row>
    <row r="516" spans="1:4">
      <c r="A516" s="26"/>
      <c r="B516" s="22"/>
      <c r="C516" s="22"/>
      <c r="D516" s="22"/>
    </row>
    <row r="517" spans="1:4">
      <c r="A517" s="26"/>
      <c r="B517" s="22"/>
      <c r="C517" s="22"/>
      <c r="D517" s="22"/>
    </row>
    <row r="518" spans="1:4">
      <c r="A518" s="26"/>
      <c r="B518" s="22"/>
      <c r="C518" s="22"/>
      <c r="D518" s="22"/>
    </row>
    <row r="519" spans="1:4">
      <c r="A519" s="26"/>
      <c r="B519" s="22"/>
      <c r="C519" s="22"/>
      <c r="D519" s="22"/>
    </row>
    <row r="520" spans="1:4">
      <c r="A520" s="26"/>
      <c r="B520" s="22"/>
      <c r="C520" s="22"/>
      <c r="D520" s="22"/>
    </row>
    <row r="521" spans="1:4">
      <c r="A521" s="26"/>
      <c r="B521" s="22"/>
      <c r="C521" s="22"/>
      <c r="D521" s="22"/>
    </row>
    <row r="522" spans="1:4">
      <c r="A522" s="26"/>
      <c r="B522" s="22"/>
      <c r="C522" s="22"/>
      <c r="D522" s="22"/>
    </row>
    <row r="523" spans="1:4">
      <c r="A523" s="26"/>
      <c r="B523" s="22"/>
      <c r="C523" s="22"/>
      <c r="D523" s="22"/>
    </row>
    <row r="524" spans="1:4">
      <c r="A524" s="26"/>
      <c r="B524" s="22"/>
      <c r="C524" s="22"/>
      <c r="D524" s="22"/>
    </row>
    <row r="525" spans="1:4">
      <c r="A525" s="26"/>
      <c r="B525" s="22"/>
      <c r="C525" s="22"/>
      <c r="D525" s="22"/>
    </row>
    <row r="526" spans="1:4">
      <c r="A526" s="26"/>
      <c r="B526" s="22"/>
      <c r="C526" s="22"/>
      <c r="D526" s="22"/>
    </row>
    <row r="527" spans="1:4">
      <c r="A527" s="26"/>
      <c r="B527" s="22"/>
      <c r="C527" s="22"/>
      <c r="D527" s="22"/>
    </row>
    <row r="528" spans="1:4">
      <c r="A528" s="26"/>
      <c r="B528" s="22"/>
      <c r="C528" s="22"/>
      <c r="D528" s="22"/>
    </row>
    <row r="529" spans="1:4">
      <c r="A529" s="26"/>
      <c r="B529" s="22"/>
      <c r="C529" s="22"/>
      <c r="D529" s="22"/>
    </row>
    <row r="530" spans="1:4">
      <c r="A530" s="26"/>
      <c r="B530" s="22"/>
      <c r="C530" s="22"/>
      <c r="D530" s="22"/>
    </row>
    <row r="531" spans="1:4">
      <c r="A531" s="26"/>
      <c r="B531" s="22"/>
      <c r="C531" s="22"/>
      <c r="D531" s="22"/>
    </row>
    <row r="532" spans="1:4">
      <c r="A532" s="26"/>
      <c r="B532" s="22"/>
      <c r="C532" s="22"/>
      <c r="D532" s="22"/>
    </row>
    <row r="533" spans="1:4">
      <c r="A533" s="26"/>
      <c r="B533" s="22"/>
      <c r="C533" s="22"/>
      <c r="D533" s="22"/>
    </row>
    <row r="534" spans="1:4">
      <c r="A534" s="24"/>
      <c r="B534" s="22"/>
      <c r="C534" s="22"/>
      <c r="D534" s="22"/>
    </row>
    <row r="535" spans="1:4">
      <c r="A535" s="26"/>
      <c r="B535" s="22"/>
      <c r="C535" s="22"/>
      <c r="D535" s="22"/>
    </row>
    <row r="536" spans="1:4">
      <c r="A536" s="31"/>
      <c r="B536" s="22"/>
      <c r="C536" s="22"/>
      <c r="D536" s="22"/>
    </row>
    <row r="537" spans="1:4">
      <c r="A537" s="31"/>
      <c r="B537" s="22"/>
      <c r="C537" s="22"/>
      <c r="D537" s="22"/>
    </row>
    <row r="538" spans="1:4">
      <c r="A538" s="24"/>
      <c r="B538" s="22"/>
      <c r="C538" s="22"/>
      <c r="D538" s="22"/>
    </row>
    <row r="539" spans="1:4">
      <c r="A539" s="27"/>
      <c r="B539" s="22"/>
      <c r="C539" s="22"/>
      <c r="D539" s="22"/>
    </row>
    <row r="540" spans="1:4">
      <c r="A540" s="27"/>
      <c r="B540" s="22"/>
      <c r="C540" s="22"/>
      <c r="D540" s="22"/>
    </row>
    <row r="541" spans="1:4">
      <c r="A541" s="26"/>
      <c r="B541" s="22"/>
      <c r="C541" s="22"/>
      <c r="D541" s="22"/>
    </row>
    <row r="542" spans="1:4">
      <c r="A542" s="27"/>
      <c r="B542" s="22"/>
      <c r="C542" s="22"/>
      <c r="D542" s="22"/>
    </row>
    <row r="543" spans="1:4">
      <c r="A543" s="27"/>
      <c r="B543" s="22"/>
      <c r="C543" s="22"/>
      <c r="D543" s="22"/>
    </row>
    <row r="544" spans="1:4">
      <c r="A544" s="27"/>
      <c r="B544" s="22"/>
      <c r="C544" s="22"/>
      <c r="D544" s="22"/>
    </row>
    <row r="545" spans="1:4">
      <c r="A545" s="27"/>
      <c r="B545" s="22"/>
      <c r="C545" s="22"/>
      <c r="D545" s="22"/>
    </row>
    <row r="546" spans="1:4">
      <c r="A546" s="26"/>
      <c r="B546" s="22"/>
      <c r="C546" s="22"/>
      <c r="D546" s="22"/>
    </row>
    <row r="547" spans="1:4">
      <c r="A547" s="27"/>
      <c r="B547" s="22"/>
      <c r="C547" s="22"/>
      <c r="D547" s="22"/>
    </row>
    <row r="548" spans="1:4">
      <c r="A548" s="27"/>
      <c r="B548" s="22"/>
      <c r="C548" s="22"/>
      <c r="D548" s="22"/>
    </row>
  </sheetData>
  <phoneticPr fontId="0" type="noConversion"/>
  <pageMargins left="0.75" right="0.75" top="1" bottom="1" header="0.5" footer="0.5"/>
  <pageSetup orientation="portrait" horizontalDpi="4294967293"/>
  <headerFooter alignWithMargins="0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52"/>
  <sheetViews>
    <sheetView topLeftCell="A91" workbookViewId="0">
      <selection activeCell="B94" sqref="B94"/>
    </sheetView>
  </sheetViews>
  <sheetFormatPr baseColWidth="10" defaultColWidth="9.1640625" defaultRowHeight="10" x14ac:dyDescent="0"/>
  <cols>
    <col min="1" max="1" width="26.6640625" style="8" bestFit="1" customWidth="1"/>
    <col min="2" max="2" width="26.6640625" style="8" customWidth="1"/>
    <col min="3" max="3" width="9.1640625" style="8"/>
    <col min="4" max="4" width="7.33203125" style="5" customWidth="1"/>
    <col min="5" max="5" width="14.33203125" style="5" customWidth="1"/>
    <col min="6" max="6" width="18" style="8" customWidth="1"/>
    <col min="7" max="7" width="13.83203125" style="8" customWidth="1"/>
    <col min="8" max="8" width="15.33203125" style="8" customWidth="1"/>
    <col min="9" max="9" width="11.5" style="8" bestFit="1" customWidth="1"/>
    <col min="10" max="16384" width="9.1640625" style="8"/>
  </cols>
  <sheetData>
    <row r="1" spans="1:9" ht="11.25" customHeight="1">
      <c r="A1" s="8" t="s">
        <v>25</v>
      </c>
      <c r="E1" s="6" t="s">
        <v>9</v>
      </c>
      <c r="F1" s="33">
        <v>0.5</v>
      </c>
      <c r="G1" s="33">
        <v>0.55000000000000004</v>
      </c>
      <c r="H1" s="33">
        <v>0.6</v>
      </c>
      <c r="I1" s="5"/>
    </row>
    <row r="2" spans="1:9" ht="11.25" customHeight="1">
      <c r="E2" s="5" t="s">
        <v>23</v>
      </c>
      <c r="F2" s="5" t="s">
        <v>146</v>
      </c>
      <c r="G2" s="5" t="s">
        <v>87</v>
      </c>
      <c r="H2" s="5" t="s">
        <v>147</v>
      </c>
      <c r="I2" s="5"/>
    </row>
    <row r="3" spans="1:9" ht="11.25" customHeight="1">
      <c r="F3" s="5"/>
      <c r="G3" s="5"/>
      <c r="H3" s="5"/>
      <c r="I3" s="5"/>
    </row>
    <row r="4" spans="1:9" ht="11.25" customHeight="1">
      <c r="F4" s="5"/>
      <c r="G4" s="5"/>
      <c r="H4" s="5"/>
      <c r="I4" s="5"/>
    </row>
    <row r="5" spans="1:9" ht="11.25" customHeight="1">
      <c r="D5" s="7"/>
      <c r="F5" s="5"/>
      <c r="G5" s="5"/>
      <c r="H5" s="5"/>
      <c r="I5" s="5"/>
    </row>
    <row r="6" spans="1:9" ht="11.25" customHeight="1">
      <c r="D6" s="7"/>
      <c r="F6" s="5"/>
      <c r="G6" s="5"/>
      <c r="H6" s="5"/>
      <c r="I6" s="5"/>
    </row>
    <row r="7" spans="1:9" ht="11.25" customHeight="1">
      <c r="D7" s="7"/>
      <c r="F7" s="5"/>
      <c r="G7" s="5"/>
      <c r="H7" s="5"/>
      <c r="I7" s="5"/>
    </row>
    <row r="8" spans="1:9" ht="10.5" customHeight="1">
      <c r="F8" s="5"/>
      <c r="G8" s="5"/>
      <c r="H8" s="5"/>
      <c r="I8" s="5"/>
    </row>
    <row r="9" spans="1:9" ht="10.5" customHeight="1">
      <c r="F9" s="5"/>
      <c r="G9" s="5"/>
      <c r="H9" s="5"/>
      <c r="I9" s="5"/>
    </row>
    <row r="10" spans="1:9" ht="10.5" customHeight="1">
      <c r="F10" s="5"/>
      <c r="G10" s="5"/>
      <c r="H10" s="5"/>
      <c r="I10" s="5"/>
    </row>
    <row r="11" spans="1:9" ht="10.5" customHeight="1">
      <c r="F11" s="5"/>
      <c r="G11" s="5"/>
      <c r="H11" s="5"/>
      <c r="I11" s="5"/>
    </row>
    <row r="12" spans="1:9" ht="10.5" customHeight="1">
      <c r="F12" s="5"/>
      <c r="G12" s="5"/>
      <c r="H12" s="5"/>
      <c r="I12" s="5"/>
    </row>
    <row r="13" spans="1:9" ht="10.5" customHeight="1">
      <c r="F13" s="5"/>
      <c r="G13" s="5"/>
      <c r="H13" s="5"/>
      <c r="I13" s="5"/>
    </row>
    <row r="14" spans="1:9" ht="10.5" customHeight="1">
      <c r="F14" s="5"/>
      <c r="G14" s="5"/>
      <c r="H14" s="5"/>
      <c r="I14" s="5"/>
    </row>
    <row r="15" spans="1:9" ht="11.25" customHeight="1">
      <c r="D15" s="6"/>
      <c r="E15" s="6"/>
      <c r="F15" s="6"/>
      <c r="G15" s="6"/>
      <c r="H15" s="6"/>
      <c r="I15" s="15"/>
    </row>
    <row r="16" spans="1:9" s="3" customFormat="1" ht="11" customHeight="1">
      <c r="D16" s="17"/>
      <c r="E16" s="17"/>
      <c r="F16" s="17"/>
      <c r="G16" s="17"/>
      <c r="H16" s="6"/>
      <c r="I16" s="15"/>
    </row>
    <row r="17" spans="1:8" ht="11" customHeight="1">
      <c r="A17" s="3"/>
      <c r="B17" s="147"/>
      <c r="C17" s="20"/>
      <c r="F17" s="5"/>
      <c r="G17" s="5"/>
      <c r="H17" s="18"/>
    </row>
    <row r="18" spans="1:8" ht="11" customHeight="1">
      <c r="A18" s="35"/>
      <c r="B18" s="147"/>
      <c r="C18" s="20"/>
      <c r="F18" s="5"/>
      <c r="G18" s="5"/>
      <c r="H18" s="18"/>
    </row>
    <row r="19" spans="1:8" ht="11" customHeight="1">
      <c r="A19" s="119" t="s">
        <v>28</v>
      </c>
      <c r="B19" s="151"/>
      <c r="C19" s="1"/>
      <c r="F19" s="5"/>
      <c r="G19" s="5"/>
      <c r="H19" s="18"/>
    </row>
    <row r="20" spans="1:8" ht="11" customHeight="1">
      <c r="A20" s="120" t="s">
        <v>36</v>
      </c>
      <c r="B20" s="22">
        <v>318.45</v>
      </c>
      <c r="C20" s="1"/>
      <c r="F20" s="5"/>
      <c r="G20" s="5"/>
      <c r="H20" s="18"/>
    </row>
    <row r="21" spans="1:8" ht="11" customHeight="1">
      <c r="A21" s="120" t="s">
        <v>37</v>
      </c>
      <c r="B21" s="22">
        <v>329.45</v>
      </c>
      <c r="C21" s="1"/>
      <c r="F21" s="5"/>
      <c r="G21" s="5"/>
      <c r="H21" s="18"/>
    </row>
    <row r="22" spans="1:8" ht="11" customHeight="1">
      <c r="A22" s="120" t="s">
        <v>38</v>
      </c>
      <c r="B22" s="22">
        <v>384.45</v>
      </c>
      <c r="C22" s="1"/>
      <c r="F22" s="5"/>
      <c r="G22" s="5"/>
      <c r="H22" s="18"/>
    </row>
    <row r="23" spans="1:8" ht="11" customHeight="1">
      <c r="A23" s="120" t="s">
        <v>39</v>
      </c>
      <c r="B23" s="22">
        <v>439.45</v>
      </c>
      <c r="C23" s="1"/>
      <c r="F23" s="5"/>
      <c r="G23" s="5"/>
      <c r="H23" s="18"/>
    </row>
    <row r="24" spans="1:8" ht="11" customHeight="1">
      <c r="A24" s="120" t="s">
        <v>40</v>
      </c>
      <c r="B24" s="22">
        <v>483.45</v>
      </c>
      <c r="C24" s="1"/>
      <c r="F24" s="5"/>
      <c r="G24" s="5"/>
      <c r="H24" s="18"/>
    </row>
    <row r="25" spans="1:8" ht="11" customHeight="1">
      <c r="A25" s="120" t="s">
        <v>41</v>
      </c>
      <c r="B25" s="22">
        <v>494.45</v>
      </c>
      <c r="C25" s="1"/>
      <c r="F25" s="5"/>
      <c r="G25" s="5"/>
      <c r="H25" s="18"/>
    </row>
    <row r="26" spans="1:8" ht="11" customHeight="1">
      <c r="A26" s="119" t="s">
        <v>218</v>
      </c>
      <c r="B26" s="85"/>
      <c r="C26" s="1"/>
      <c r="F26" s="5"/>
      <c r="G26" s="5"/>
      <c r="H26" s="18"/>
    </row>
    <row r="27" spans="1:8" ht="11" customHeight="1">
      <c r="A27" s="121" t="s">
        <v>33</v>
      </c>
      <c r="B27" s="22">
        <v>142.44999999999999</v>
      </c>
      <c r="C27" s="1"/>
      <c r="F27" s="5"/>
      <c r="G27" s="5"/>
      <c r="H27" s="18"/>
    </row>
    <row r="28" spans="1:8" ht="11" customHeight="1">
      <c r="A28" s="120" t="s">
        <v>34</v>
      </c>
      <c r="B28" s="22">
        <v>147.94999999999999</v>
      </c>
      <c r="C28" s="1"/>
      <c r="F28" s="5"/>
      <c r="G28" s="5"/>
      <c r="H28" s="18"/>
    </row>
    <row r="29" spans="1:8" ht="11" customHeight="1">
      <c r="A29" s="120" t="s">
        <v>35</v>
      </c>
      <c r="B29" s="22">
        <v>164.45</v>
      </c>
      <c r="C29" s="1"/>
      <c r="F29" s="5"/>
      <c r="G29" s="5"/>
      <c r="H29" s="18"/>
    </row>
    <row r="30" spans="1:8" ht="11" customHeight="1">
      <c r="A30" s="120" t="s">
        <v>51</v>
      </c>
      <c r="B30" s="22">
        <v>197.45</v>
      </c>
      <c r="C30" s="1"/>
      <c r="F30" s="5"/>
      <c r="G30" s="5"/>
      <c r="H30" s="18"/>
    </row>
    <row r="31" spans="1:8" ht="11" customHeight="1">
      <c r="A31" s="120" t="s">
        <v>52</v>
      </c>
      <c r="B31" s="22">
        <v>213.95</v>
      </c>
      <c r="C31" s="1"/>
      <c r="F31" s="5"/>
      <c r="G31" s="5"/>
      <c r="H31" s="18"/>
    </row>
    <row r="32" spans="1:8" ht="11" customHeight="1">
      <c r="A32" s="120" t="s">
        <v>53</v>
      </c>
      <c r="B32" s="22">
        <v>219.45</v>
      </c>
      <c r="C32" s="1"/>
      <c r="F32" s="5"/>
      <c r="G32" s="5"/>
      <c r="H32" s="18"/>
    </row>
    <row r="33" spans="1:8" ht="11" customHeight="1">
      <c r="A33" s="119" t="s">
        <v>104</v>
      </c>
      <c r="B33" s="84"/>
      <c r="C33" s="1"/>
      <c r="F33" s="5"/>
      <c r="G33" s="5"/>
      <c r="H33" s="18"/>
    </row>
    <row r="34" spans="1:8" ht="11" customHeight="1">
      <c r="A34" s="8" t="s">
        <v>103</v>
      </c>
      <c r="B34" s="117">
        <v>241.45</v>
      </c>
      <c r="C34" s="1"/>
      <c r="F34" s="5"/>
      <c r="G34" s="5"/>
      <c r="H34" s="18"/>
    </row>
    <row r="35" spans="1:8" ht="11" customHeight="1">
      <c r="A35" s="8" t="s">
        <v>102</v>
      </c>
      <c r="B35" s="117">
        <v>257.95</v>
      </c>
      <c r="C35" s="1"/>
      <c r="F35" s="5"/>
      <c r="G35" s="5"/>
      <c r="H35" s="18"/>
    </row>
    <row r="36" spans="1:8" ht="11" customHeight="1">
      <c r="A36" s="8" t="s">
        <v>101</v>
      </c>
      <c r="B36" s="117">
        <v>274.45</v>
      </c>
      <c r="C36" s="1"/>
      <c r="F36" s="5"/>
      <c r="G36" s="5"/>
      <c r="H36" s="18"/>
    </row>
    <row r="37" spans="1:8" ht="11" customHeight="1">
      <c r="A37" s="119" t="s">
        <v>219</v>
      </c>
      <c r="B37" s="85"/>
      <c r="C37" s="1"/>
      <c r="F37" s="5"/>
      <c r="G37" s="5"/>
      <c r="H37" s="18"/>
    </row>
    <row r="38" spans="1:8" ht="11" customHeight="1">
      <c r="A38" s="8" t="s">
        <v>108</v>
      </c>
      <c r="B38" s="117">
        <v>110</v>
      </c>
      <c r="C38" s="1"/>
      <c r="F38" s="5"/>
      <c r="G38" s="5"/>
      <c r="H38" s="18"/>
    </row>
    <row r="39" spans="1:8" ht="11" customHeight="1">
      <c r="A39" s="8" t="s">
        <v>107</v>
      </c>
      <c r="B39" s="117">
        <v>115.5</v>
      </c>
      <c r="C39" s="1"/>
      <c r="F39" s="5"/>
      <c r="G39" s="5"/>
      <c r="H39" s="18"/>
    </row>
    <row r="40" spans="1:8" ht="11" customHeight="1">
      <c r="A40" s="8" t="s">
        <v>106</v>
      </c>
      <c r="B40" s="117">
        <v>123.75</v>
      </c>
      <c r="C40" s="1"/>
      <c r="F40" s="5"/>
      <c r="G40" s="5"/>
      <c r="H40" s="18"/>
    </row>
    <row r="41" spans="1:8" ht="11" customHeight="1">
      <c r="A41" s="119" t="s">
        <v>220</v>
      </c>
      <c r="B41" s="85"/>
      <c r="C41" s="1"/>
      <c r="F41" s="5"/>
      <c r="G41" s="5"/>
      <c r="H41" s="18"/>
    </row>
    <row r="42" spans="1:8" ht="11" customHeight="1">
      <c r="A42" s="120" t="s">
        <v>42</v>
      </c>
      <c r="B42" s="22">
        <v>257.95</v>
      </c>
      <c r="C42" s="1"/>
      <c r="F42" s="5"/>
      <c r="G42" s="5"/>
      <c r="H42" s="18"/>
    </row>
    <row r="43" spans="1:8" ht="11" customHeight="1">
      <c r="A43" s="120" t="s">
        <v>43</v>
      </c>
      <c r="B43" s="22">
        <v>257.95</v>
      </c>
      <c r="C43" s="1"/>
      <c r="F43" s="5"/>
      <c r="G43" s="5"/>
      <c r="H43" s="18"/>
    </row>
    <row r="44" spans="1:8" ht="11" customHeight="1">
      <c r="A44" s="120" t="s">
        <v>44</v>
      </c>
      <c r="B44" s="22">
        <v>274.45</v>
      </c>
      <c r="C44" s="1"/>
      <c r="F44" s="5"/>
      <c r="G44" s="5"/>
      <c r="H44" s="18"/>
    </row>
    <row r="45" spans="1:8" ht="11" customHeight="1">
      <c r="A45" s="120" t="s">
        <v>45</v>
      </c>
      <c r="B45" s="22">
        <v>274.45</v>
      </c>
      <c r="C45" s="1"/>
      <c r="F45" s="5"/>
      <c r="G45" s="5"/>
      <c r="H45" s="18"/>
    </row>
    <row r="46" spans="1:8" ht="11" customHeight="1">
      <c r="A46" s="119" t="s">
        <v>221</v>
      </c>
      <c r="B46" s="85"/>
      <c r="C46" s="1"/>
      <c r="F46" s="5"/>
      <c r="G46" s="5"/>
      <c r="H46" s="18"/>
    </row>
    <row r="47" spans="1:8" ht="11" customHeight="1">
      <c r="A47" s="120" t="s">
        <v>54</v>
      </c>
      <c r="B47" s="22">
        <v>114.95</v>
      </c>
      <c r="C47" s="1"/>
      <c r="F47" s="5"/>
      <c r="G47" s="5"/>
      <c r="H47" s="18"/>
    </row>
    <row r="48" spans="1:8" ht="11" customHeight="1">
      <c r="A48" s="120" t="s">
        <v>55</v>
      </c>
      <c r="B48" s="22">
        <v>114.95</v>
      </c>
      <c r="C48" s="1"/>
      <c r="F48" s="5"/>
      <c r="G48" s="5"/>
      <c r="H48" s="18"/>
    </row>
    <row r="49" spans="1:8" ht="11" customHeight="1">
      <c r="A49" s="120" t="s">
        <v>56</v>
      </c>
      <c r="B49" s="22">
        <v>120.45</v>
      </c>
      <c r="C49" s="1"/>
      <c r="F49" s="5"/>
      <c r="G49" s="5"/>
      <c r="H49" s="18"/>
    </row>
    <row r="50" spans="1:8" ht="11" customHeight="1">
      <c r="A50" s="120" t="s">
        <v>57</v>
      </c>
      <c r="B50" s="22">
        <v>120.45</v>
      </c>
      <c r="C50" s="1"/>
      <c r="F50" s="5"/>
      <c r="G50" s="5"/>
      <c r="H50" s="18"/>
    </row>
    <row r="51" spans="1:8" ht="11" customHeight="1">
      <c r="A51" s="119" t="s">
        <v>168</v>
      </c>
      <c r="B51" s="85"/>
      <c r="C51" s="2"/>
      <c r="F51" s="5"/>
      <c r="G51" s="5"/>
      <c r="H51" s="18"/>
    </row>
    <row r="52" spans="1:8" ht="11" customHeight="1">
      <c r="A52" s="8" t="s">
        <v>170</v>
      </c>
      <c r="B52" s="22">
        <v>180.95</v>
      </c>
      <c r="C52" s="2"/>
      <c r="F52" s="5"/>
      <c r="G52" s="5"/>
      <c r="H52" s="18"/>
    </row>
    <row r="53" spans="1:8" ht="11" customHeight="1">
      <c r="A53" s="120" t="s">
        <v>171</v>
      </c>
      <c r="B53" s="22">
        <v>186.45</v>
      </c>
      <c r="C53" s="1"/>
      <c r="F53" s="5"/>
      <c r="G53" s="5"/>
      <c r="H53" s="18"/>
    </row>
    <row r="54" spans="1:8" ht="11" customHeight="1">
      <c r="A54" s="120" t="s">
        <v>172</v>
      </c>
      <c r="B54" s="22">
        <v>202.95</v>
      </c>
      <c r="C54" s="1"/>
      <c r="F54" s="5"/>
      <c r="G54" s="5"/>
      <c r="H54" s="18"/>
    </row>
    <row r="55" spans="1:8" ht="11" customHeight="1">
      <c r="A55" s="120" t="s">
        <v>173</v>
      </c>
      <c r="B55" s="22">
        <v>213.95</v>
      </c>
      <c r="C55" s="1"/>
      <c r="F55" s="5"/>
      <c r="G55" s="5"/>
      <c r="H55" s="18"/>
    </row>
    <row r="56" spans="1:8" ht="11" customHeight="1">
      <c r="A56" s="120" t="s">
        <v>174</v>
      </c>
      <c r="B56" s="22">
        <v>235.95</v>
      </c>
      <c r="C56" s="1"/>
      <c r="F56" s="5"/>
      <c r="G56" s="5"/>
      <c r="H56" s="18"/>
    </row>
    <row r="57" spans="1:8" ht="11" customHeight="1">
      <c r="A57" s="119" t="s">
        <v>217</v>
      </c>
      <c r="B57" s="85"/>
      <c r="C57" s="1"/>
      <c r="F57" s="5"/>
      <c r="G57" s="5"/>
      <c r="H57" s="18"/>
    </row>
    <row r="58" spans="1:8" ht="11" customHeight="1">
      <c r="A58" s="120" t="s">
        <v>175</v>
      </c>
      <c r="B58" s="22">
        <v>79.75</v>
      </c>
      <c r="C58" s="1"/>
      <c r="F58" s="5"/>
      <c r="G58" s="5"/>
      <c r="H58" s="18"/>
    </row>
    <row r="59" spans="1:8" ht="11" customHeight="1">
      <c r="A59" s="120" t="s">
        <v>176</v>
      </c>
      <c r="B59" s="22">
        <v>82.5</v>
      </c>
      <c r="C59" s="1"/>
      <c r="F59" s="5"/>
      <c r="G59" s="5"/>
      <c r="H59" s="18"/>
    </row>
    <row r="60" spans="1:8" ht="11" customHeight="1">
      <c r="A60" s="120" t="s">
        <v>177</v>
      </c>
      <c r="B60" s="22">
        <v>90.75</v>
      </c>
      <c r="C60" s="1"/>
      <c r="F60" s="5"/>
      <c r="G60" s="5"/>
      <c r="H60" s="18"/>
    </row>
    <row r="61" spans="1:8" ht="11" customHeight="1">
      <c r="A61" s="120" t="s">
        <v>178</v>
      </c>
      <c r="B61" s="22">
        <v>96.25</v>
      </c>
      <c r="C61" s="1"/>
      <c r="F61" s="5"/>
      <c r="G61" s="5"/>
      <c r="H61" s="18"/>
    </row>
    <row r="62" spans="1:8" ht="11" customHeight="1">
      <c r="A62" s="120" t="s">
        <v>179</v>
      </c>
      <c r="B62" s="22">
        <v>107.25</v>
      </c>
      <c r="C62" s="1"/>
      <c r="F62" s="5"/>
      <c r="G62" s="5"/>
      <c r="H62" s="18"/>
    </row>
    <row r="63" spans="1:8">
      <c r="A63" s="119" t="s">
        <v>215</v>
      </c>
      <c r="B63" s="86"/>
      <c r="C63" s="1"/>
      <c r="F63" s="5"/>
      <c r="G63" s="5"/>
      <c r="H63" s="18"/>
    </row>
    <row r="64" spans="1:8">
      <c r="A64" s="120" t="s">
        <v>203</v>
      </c>
      <c r="B64" s="25">
        <v>158.94999999999999</v>
      </c>
      <c r="C64" s="1"/>
      <c r="F64" s="5"/>
      <c r="G64" s="5"/>
      <c r="H64" s="18"/>
    </row>
    <row r="65" spans="1:8">
      <c r="A65" s="120" t="s">
        <v>109</v>
      </c>
      <c r="B65" s="25">
        <v>158.94999999999999</v>
      </c>
      <c r="C65" s="1"/>
      <c r="F65" s="5"/>
      <c r="G65" s="5"/>
      <c r="H65" s="18"/>
    </row>
    <row r="66" spans="1:8">
      <c r="A66" s="120" t="s">
        <v>110</v>
      </c>
      <c r="B66" s="25">
        <v>164.45</v>
      </c>
      <c r="C66" s="1"/>
      <c r="F66" s="5"/>
      <c r="G66" s="5"/>
      <c r="H66" s="18"/>
    </row>
    <row r="67" spans="1:8">
      <c r="A67" s="120" t="s">
        <v>111</v>
      </c>
      <c r="B67" s="25">
        <v>180.95</v>
      </c>
      <c r="C67" s="1"/>
      <c r="F67" s="5"/>
      <c r="G67" s="5"/>
      <c r="H67" s="18"/>
    </row>
    <row r="68" spans="1:8">
      <c r="A68" s="120" t="s">
        <v>112</v>
      </c>
      <c r="B68" s="25">
        <v>191.95</v>
      </c>
      <c r="C68" s="1"/>
      <c r="F68" s="5"/>
      <c r="G68" s="5"/>
      <c r="H68" s="18"/>
    </row>
    <row r="69" spans="1:8" ht="11" customHeight="1">
      <c r="A69" s="120" t="s">
        <v>113</v>
      </c>
      <c r="B69" s="25">
        <v>219.45</v>
      </c>
      <c r="C69" s="1"/>
      <c r="F69" s="5"/>
      <c r="G69" s="5"/>
      <c r="H69" s="18"/>
    </row>
    <row r="70" spans="1:8" ht="11" customHeight="1">
      <c r="A70" s="119" t="s">
        <v>216</v>
      </c>
      <c r="B70" s="86"/>
      <c r="C70" s="1"/>
      <c r="F70" s="5"/>
      <c r="G70" s="5"/>
      <c r="H70" s="18"/>
    </row>
    <row r="71" spans="1:8" ht="11" customHeight="1">
      <c r="A71" s="120" t="s">
        <v>204</v>
      </c>
      <c r="B71" s="25">
        <v>74.25</v>
      </c>
      <c r="C71" s="1"/>
      <c r="F71" s="5"/>
      <c r="G71" s="5"/>
      <c r="H71" s="18"/>
    </row>
    <row r="72" spans="1:8" ht="11" customHeight="1">
      <c r="A72" s="120" t="s">
        <v>114</v>
      </c>
      <c r="B72" s="25">
        <v>74.25</v>
      </c>
      <c r="C72" s="1"/>
      <c r="F72" s="5"/>
      <c r="G72" s="5"/>
      <c r="H72" s="18"/>
    </row>
    <row r="73" spans="1:8" ht="11" customHeight="1">
      <c r="A73" s="120" t="s">
        <v>115</v>
      </c>
      <c r="B73" s="25">
        <v>77</v>
      </c>
      <c r="C73" s="1"/>
      <c r="F73" s="5"/>
      <c r="G73" s="5"/>
      <c r="H73" s="18"/>
    </row>
    <row r="74" spans="1:8" ht="11" customHeight="1">
      <c r="A74" s="120" t="s">
        <v>116</v>
      </c>
      <c r="B74" s="25">
        <v>88</v>
      </c>
      <c r="C74" s="1"/>
      <c r="F74" s="5"/>
      <c r="G74" s="5"/>
      <c r="H74" s="18"/>
    </row>
    <row r="75" spans="1:8" ht="11" customHeight="1">
      <c r="A75" s="120" t="s">
        <v>117</v>
      </c>
      <c r="B75" s="25">
        <v>93.5</v>
      </c>
      <c r="C75" s="1"/>
      <c r="F75" s="5"/>
      <c r="G75" s="5"/>
      <c r="H75" s="18"/>
    </row>
    <row r="76" spans="1:8" ht="11" customHeight="1">
      <c r="A76" s="21" t="s">
        <v>118</v>
      </c>
      <c r="B76" s="25">
        <v>107.25</v>
      </c>
      <c r="C76" s="1"/>
      <c r="F76" s="5"/>
      <c r="G76" s="5"/>
      <c r="H76" s="18"/>
    </row>
    <row r="77" spans="1:8" ht="11" customHeight="1">
      <c r="A77" s="119" t="s">
        <v>228</v>
      </c>
      <c r="B77" s="86"/>
      <c r="C77" s="1"/>
      <c r="F77" s="5"/>
      <c r="G77" s="5"/>
      <c r="H77" s="18"/>
    </row>
    <row r="78" spans="1:8" ht="11" customHeight="1">
      <c r="A78" s="120" t="s">
        <v>209</v>
      </c>
      <c r="B78" s="25">
        <v>197.45</v>
      </c>
      <c r="C78" s="1"/>
      <c r="F78" s="5"/>
      <c r="G78" s="5"/>
      <c r="H78" s="18"/>
    </row>
    <row r="79" spans="1:8" ht="11" customHeight="1">
      <c r="A79" s="120" t="s">
        <v>210</v>
      </c>
      <c r="B79" s="25">
        <v>208.45</v>
      </c>
      <c r="C79" s="1"/>
      <c r="F79" s="5"/>
      <c r="G79" s="5"/>
      <c r="H79" s="18"/>
    </row>
    <row r="80" spans="1:8" ht="11" customHeight="1">
      <c r="A80" s="120" t="s">
        <v>211</v>
      </c>
      <c r="B80" s="25">
        <v>235.95</v>
      </c>
      <c r="C80" s="1"/>
      <c r="F80" s="5"/>
      <c r="G80" s="5"/>
      <c r="H80" s="18"/>
    </row>
    <row r="81" spans="1:8" ht="11" customHeight="1">
      <c r="A81" s="119" t="s">
        <v>229</v>
      </c>
      <c r="B81" s="86"/>
      <c r="C81" s="1"/>
      <c r="F81" s="5"/>
      <c r="G81" s="5"/>
      <c r="H81" s="18"/>
    </row>
    <row r="82" spans="1:8" ht="11" customHeight="1">
      <c r="A82" s="120" t="s">
        <v>212</v>
      </c>
      <c r="B82" s="25">
        <v>96.25</v>
      </c>
      <c r="C82" s="1"/>
      <c r="F82" s="5"/>
      <c r="G82" s="5"/>
      <c r="H82" s="18"/>
    </row>
    <row r="83" spans="1:8" ht="11" customHeight="1">
      <c r="A83" s="120" t="s">
        <v>213</v>
      </c>
      <c r="B83" s="25">
        <v>101.75</v>
      </c>
      <c r="C83" s="1"/>
      <c r="F83" s="5"/>
      <c r="G83" s="5"/>
      <c r="H83" s="18"/>
    </row>
    <row r="84" spans="1:8" ht="11" customHeight="1">
      <c r="A84" s="21" t="s">
        <v>214</v>
      </c>
      <c r="B84" s="25">
        <v>112.75</v>
      </c>
      <c r="C84" s="1"/>
      <c r="F84" s="5"/>
      <c r="G84" s="5"/>
      <c r="H84" s="18"/>
    </row>
    <row r="85" spans="1:8" ht="11" customHeight="1">
      <c r="A85" s="119" t="s">
        <v>222</v>
      </c>
      <c r="B85" s="85"/>
      <c r="C85" s="1"/>
      <c r="F85" s="5"/>
      <c r="G85" s="5"/>
      <c r="H85" s="18"/>
    </row>
    <row r="86" spans="1:8" ht="11" customHeight="1">
      <c r="A86" s="120" t="s">
        <v>205</v>
      </c>
      <c r="B86" s="22">
        <v>109.45</v>
      </c>
      <c r="C86" s="1"/>
      <c r="F86" s="5"/>
      <c r="G86" s="5"/>
      <c r="H86" s="18"/>
    </row>
    <row r="87" spans="1:8" ht="11" customHeight="1">
      <c r="A87" s="120" t="s">
        <v>46</v>
      </c>
      <c r="B87" s="22">
        <v>109.45</v>
      </c>
      <c r="C87" s="1"/>
      <c r="F87" s="5"/>
      <c r="G87" s="5"/>
      <c r="H87" s="18"/>
    </row>
    <row r="88" spans="1:8" ht="11" customHeight="1">
      <c r="A88" s="120" t="s">
        <v>47</v>
      </c>
      <c r="B88" s="22">
        <v>114.95</v>
      </c>
      <c r="C88" s="1"/>
      <c r="F88" s="5"/>
      <c r="G88" s="5"/>
      <c r="H88" s="18"/>
    </row>
    <row r="89" spans="1:8" ht="11" customHeight="1">
      <c r="A89" s="120" t="s">
        <v>48</v>
      </c>
      <c r="B89" s="22">
        <v>125.95</v>
      </c>
      <c r="C89" s="1"/>
      <c r="F89" s="5"/>
      <c r="G89" s="5"/>
      <c r="H89" s="18"/>
    </row>
    <row r="90" spans="1:8" ht="11" customHeight="1">
      <c r="A90" s="120" t="s">
        <v>49</v>
      </c>
      <c r="B90" s="22">
        <v>136.94999999999999</v>
      </c>
      <c r="C90" s="1"/>
      <c r="F90" s="5"/>
      <c r="G90" s="5"/>
      <c r="H90" s="18"/>
    </row>
    <row r="91" spans="1:8" ht="11" customHeight="1">
      <c r="A91" s="120" t="s">
        <v>50</v>
      </c>
      <c r="B91" s="22">
        <v>147.94999999999999</v>
      </c>
      <c r="C91" s="1"/>
      <c r="F91" s="5"/>
      <c r="G91" s="5"/>
      <c r="H91" s="18"/>
    </row>
    <row r="92" spans="1:8" ht="11" customHeight="1">
      <c r="A92" s="119" t="s">
        <v>223</v>
      </c>
      <c r="B92" s="85"/>
      <c r="C92" s="1"/>
      <c r="F92" s="5"/>
      <c r="G92" s="5"/>
      <c r="H92" s="18"/>
    </row>
    <row r="93" spans="1:8" ht="11" customHeight="1">
      <c r="A93" s="120" t="s">
        <v>206</v>
      </c>
      <c r="B93" s="22">
        <v>49.5</v>
      </c>
      <c r="C93" s="1"/>
      <c r="F93" s="5"/>
      <c r="G93" s="5"/>
      <c r="H93" s="18"/>
    </row>
    <row r="94" spans="1:8" ht="11" customHeight="1">
      <c r="A94" s="120" t="s">
        <v>58</v>
      </c>
      <c r="B94" s="22">
        <v>49.5</v>
      </c>
      <c r="C94" s="1"/>
      <c r="F94" s="5"/>
      <c r="G94" s="5"/>
      <c r="H94" s="18"/>
    </row>
    <row r="95" spans="1:8" ht="10.5" customHeight="1">
      <c r="A95" s="120" t="s">
        <v>59</v>
      </c>
      <c r="B95" s="22">
        <v>52.25</v>
      </c>
      <c r="C95" s="1"/>
      <c r="F95" s="5"/>
      <c r="G95" s="5"/>
      <c r="H95" s="18"/>
    </row>
    <row r="96" spans="1:8" ht="10.5" customHeight="1">
      <c r="A96" s="120" t="s">
        <v>60</v>
      </c>
      <c r="B96" s="22">
        <v>57.75</v>
      </c>
      <c r="C96" s="1"/>
      <c r="F96" s="5"/>
      <c r="G96" s="5"/>
      <c r="H96" s="18"/>
    </row>
    <row r="97" spans="1:8" ht="10.5" customHeight="1">
      <c r="A97" s="120" t="s">
        <v>61</v>
      </c>
      <c r="B97" s="22">
        <v>63.25</v>
      </c>
      <c r="C97" s="1"/>
      <c r="F97" s="5"/>
      <c r="G97" s="5"/>
      <c r="H97" s="18"/>
    </row>
    <row r="98" spans="1:8" ht="11" customHeight="1">
      <c r="A98" s="120" t="s">
        <v>62</v>
      </c>
      <c r="B98" s="22">
        <v>66</v>
      </c>
      <c r="C98" s="1"/>
      <c r="F98" s="5"/>
      <c r="G98" s="5"/>
      <c r="H98" s="18"/>
    </row>
    <row r="99" spans="1:8" ht="11" customHeight="1">
      <c r="A99" s="119" t="s">
        <v>224</v>
      </c>
      <c r="B99" s="85"/>
      <c r="C99" s="1"/>
      <c r="F99" s="5"/>
      <c r="G99" s="5"/>
      <c r="H99" s="18"/>
    </row>
    <row r="100" spans="1:8" ht="11" customHeight="1">
      <c r="A100" s="120" t="s">
        <v>181</v>
      </c>
      <c r="B100" s="22">
        <v>131.44999999999999</v>
      </c>
      <c r="C100" s="1"/>
      <c r="F100" s="5"/>
      <c r="G100" s="5"/>
      <c r="H100" s="18"/>
    </row>
    <row r="101" spans="1:8" ht="11" customHeight="1">
      <c r="A101" s="120" t="s">
        <v>182</v>
      </c>
      <c r="B101" s="22">
        <v>147.94999999999999</v>
      </c>
      <c r="C101" s="1"/>
      <c r="F101" s="5"/>
      <c r="G101" s="5"/>
      <c r="H101" s="18"/>
    </row>
    <row r="102" spans="1:8" ht="11" customHeight="1">
      <c r="A102" s="120" t="s">
        <v>183</v>
      </c>
      <c r="B102" s="22">
        <v>158.94999999999999</v>
      </c>
      <c r="C102" s="1"/>
      <c r="F102" s="5"/>
      <c r="G102" s="5"/>
      <c r="H102" s="18"/>
    </row>
    <row r="103" spans="1:8" ht="11" customHeight="1">
      <c r="A103" s="119" t="s">
        <v>225</v>
      </c>
      <c r="B103" s="85"/>
      <c r="C103" s="1"/>
      <c r="F103" s="5"/>
      <c r="G103" s="5"/>
      <c r="H103" s="18"/>
    </row>
    <row r="104" spans="1:8" ht="11" customHeight="1">
      <c r="A104" s="120" t="s">
        <v>184</v>
      </c>
      <c r="B104" s="22">
        <v>60.5</v>
      </c>
      <c r="C104" s="1"/>
      <c r="F104" s="5"/>
      <c r="G104" s="5"/>
      <c r="H104" s="18"/>
    </row>
    <row r="105" spans="1:8" ht="11" customHeight="1">
      <c r="A105" s="120" t="s">
        <v>185</v>
      </c>
      <c r="B105" s="22">
        <v>66</v>
      </c>
      <c r="C105" s="1"/>
      <c r="F105" s="5"/>
      <c r="G105" s="5"/>
      <c r="H105" s="18"/>
    </row>
    <row r="106" spans="1:8" ht="11" customHeight="1">
      <c r="A106" s="120" t="s">
        <v>186</v>
      </c>
      <c r="B106" s="22">
        <v>71.5</v>
      </c>
      <c r="C106" s="1"/>
      <c r="F106" s="5"/>
      <c r="G106" s="5"/>
      <c r="H106" s="18"/>
    </row>
    <row r="107" spans="1:8" ht="11" customHeight="1">
      <c r="A107" s="119" t="s">
        <v>226</v>
      </c>
      <c r="B107" s="85"/>
      <c r="C107" s="1"/>
      <c r="F107" s="5"/>
      <c r="G107" s="5"/>
      <c r="H107" s="18"/>
    </row>
    <row r="108" spans="1:8" ht="11" customHeight="1">
      <c r="A108" s="120" t="s">
        <v>122</v>
      </c>
      <c r="B108" s="22">
        <v>81.95</v>
      </c>
      <c r="C108" s="1"/>
      <c r="F108" s="5"/>
      <c r="G108" s="5"/>
      <c r="H108" s="18"/>
    </row>
    <row r="109" spans="1:8" ht="11" customHeight="1">
      <c r="A109" s="120" t="s">
        <v>123</v>
      </c>
      <c r="B109" s="22">
        <v>81.95</v>
      </c>
      <c r="C109" s="1"/>
      <c r="F109" s="5"/>
      <c r="G109" s="5"/>
      <c r="H109" s="18"/>
    </row>
    <row r="110" spans="1:8" ht="11" customHeight="1">
      <c r="A110" s="120" t="s">
        <v>124</v>
      </c>
      <c r="B110" s="38">
        <v>92.95</v>
      </c>
      <c r="C110" s="1"/>
      <c r="F110" s="5"/>
      <c r="G110" s="5"/>
      <c r="H110" s="18"/>
    </row>
    <row r="111" spans="1:8" ht="11" customHeight="1">
      <c r="A111" s="120" t="s">
        <v>125</v>
      </c>
      <c r="B111" s="38">
        <v>92.95</v>
      </c>
      <c r="C111" s="1"/>
      <c r="F111" s="5"/>
      <c r="G111" s="5"/>
      <c r="H111" s="18"/>
    </row>
    <row r="112" spans="1:8" ht="11" customHeight="1">
      <c r="A112" s="119" t="s">
        <v>227</v>
      </c>
      <c r="B112" s="84"/>
      <c r="C112" s="1"/>
      <c r="F112" s="5"/>
      <c r="G112" s="5"/>
      <c r="H112" s="18"/>
    </row>
    <row r="113" spans="1:8" ht="11" customHeight="1">
      <c r="A113" s="120" t="s">
        <v>127</v>
      </c>
      <c r="B113" s="38">
        <v>38.5</v>
      </c>
      <c r="C113" s="1"/>
      <c r="F113" s="5"/>
      <c r="G113" s="5"/>
      <c r="H113" s="18"/>
    </row>
    <row r="114" spans="1:8" ht="11" customHeight="1">
      <c r="A114" s="120" t="s">
        <v>128</v>
      </c>
      <c r="B114" s="38">
        <v>38.5</v>
      </c>
      <c r="C114" s="1"/>
      <c r="F114" s="5"/>
      <c r="G114" s="5"/>
      <c r="H114" s="18"/>
    </row>
    <row r="115" spans="1:8" ht="11" customHeight="1">
      <c r="A115" s="120" t="s">
        <v>129</v>
      </c>
      <c r="B115" s="38">
        <v>44</v>
      </c>
      <c r="C115" s="1"/>
      <c r="F115" s="5"/>
      <c r="G115" s="5"/>
      <c r="H115" s="18"/>
    </row>
    <row r="116" spans="1:8" ht="11" customHeight="1">
      <c r="A116" s="120" t="s">
        <v>130</v>
      </c>
      <c r="B116" s="38">
        <v>44</v>
      </c>
      <c r="C116" s="1"/>
      <c r="F116" s="5"/>
      <c r="G116" s="5"/>
      <c r="H116" s="18"/>
    </row>
    <row r="117" spans="1:8" ht="11" customHeight="1">
      <c r="A117" s="120"/>
      <c r="B117" s="38"/>
      <c r="C117" s="1"/>
      <c r="F117" s="5"/>
      <c r="G117" s="5"/>
      <c r="H117" s="18"/>
    </row>
    <row r="118" spans="1:8" ht="11" customHeight="1">
      <c r="A118" s="122" t="s">
        <v>86</v>
      </c>
      <c r="B118" s="85"/>
      <c r="C118" s="1"/>
      <c r="F118" s="5"/>
      <c r="G118" s="5"/>
      <c r="H118" s="18"/>
    </row>
    <row r="119" spans="1:8" ht="11" customHeight="1">
      <c r="A119" s="120" t="s">
        <v>32</v>
      </c>
      <c r="B119" s="38">
        <v>27.49</v>
      </c>
      <c r="C119" s="1"/>
      <c r="F119" s="5"/>
      <c r="G119" s="5"/>
      <c r="H119" s="18"/>
    </row>
    <row r="120" spans="1:8" ht="11" customHeight="1">
      <c r="A120" s="120"/>
      <c r="B120" s="22"/>
      <c r="C120" s="1"/>
      <c r="F120" s="5"/>
      <c r="G120" s="5"/>
      <c r="H120" s="18"/>
    </row>
    <row r="121" spans="1:8" s="19" customFormat="1" ht="11" customHeight="1">
      <c r="A121" s="120" t="s">
        <v>202</v>
      </c>
      <c r="B121" s="22">
        <v>10.99</v>
      </c>
      <c r="C121" s="1"/>
      <c r="D121" s="15"/>
      <c r="E121" s="15"/>
      <c r="F121" s="15"/>
      <c r="G121" s="15"/>
      <c r="H121" s="15"/>
    </row>
    <row r="122" spans="1:8">
      <c r="A122" s="120"/>
      <c r="B122" s="22"/>
      <c r="C122" s="1"/>
      <c r="D122" s="18"/>
      <c r="E122" s="8"/>
      <c r="H122" s="18"/>
    </row>
    <row r="123" spans="1:8" s="3" customFormat="1">
      <c r="A123" s="120" t="s">
        <v>63</v>
      </c>
      <c r="B123" s="22">
        <v>10.99</v>
      </c>
      <c r="C123" s="1"/>
      <c r="D123" s="15"/>
      <c r="H123" s="15"/>
    </row>
    <row r="124" spans="1:8">
      <c r="A124" s="120" t="s">
        <v>64</v>
      </c>
      <c r="B124" s="22">
        <v>10.99</v>
      </c>
      <c r="C124" s="1"/>
      <c r="D124" s="18"/>
      <c r="E124" s="8"/>
      <c r="H124" s="18"/>
    </row>
    <row r="125" spans="1:8">
      <c r="A125" s="120" t="s">
        <v>65</v>
      </c>
      <c r="B125" s="22">
        <v>10.99</v>
      </c>
      <c r="C125" s="1"/>
      <c r="D125" s="18"/>
      <c r="E125" s="8"/>
      <c r="H125" s="18"/>
    </row>
    <row r="126" spans="1:8">
      <c r="A126" s="120" t="s">
        <v>66</v>
      </c>
      <c r="B126" s="22">
        <v>10.99</v>
      </c>
      <c r="C126" s="1"/>
      <c r="D126" s="18"/>
      <c r="E126" s="8"/>
      <c r="H126" s="18"/>
    </row>
    <row r="127" spans="1:8">
      <c r="A127" s="120"/>
      <c r="B127" s="22"/>
      <c r="C127" s="1"/>
      <c r="D127" s="18"/>
      <c r="E127" s="8"/>
      <c r="H127" s="18"/>
    </row>
    <row r="128" spans="1:8">
      <c r="A128" s="120" t="s">
        <v>67</v>
      </c>
      <c r="B128" s="22">
        <v>10.99</v>
      </c>
      <c r="C128" s="1"/>
      <c r="D128" s="18"/>
      <c r="E128" s="8"/>
      <c r="H128" s="18"/>
    </row>
    <row r="129" spans="1:8">
      <c r="A129" s="120" t="s">
        <v>68</v>
      </c>
      <c r="B129" s="22">
        <v>10.99</v>
      </c>
      <c r="C129" s="1"/>
      <c r="D129" s="18"/>
      <c r="E129" s="8"/>
      <c r="H129" s="18"/>
    </row>
    <row r="130" spans="1:8">
      <c r="A130" s="120" t="s">
        <v>69</v>
      </c>
      <c r="B130" s="22">
        <v>10.99</v>
      </c>
      <c r="C130" s="1"/>
      <c r="D130" s="18"/>
      <c r="E130" s="8"/>
      <c r="H130" s="18"/>
    </row>
    <row r="131" spans="1:8">
      <c r="A131" s="120" t="s">
        <v>70</v>
      </c>
      <c r="B131" s="22">
        <v>10.99</v>
      </c>
      <c r="C131" s="1"/>
      <c r="D131" s="18"/>
      <c r="E131" s="8"/>
      <c r="H131" s="18"/>
    </row>
    <row r="132" spans="1:8">
      <c r="A132" s="120"/>
      <c r="B132" s="22"/>
      <c r="C132" s="1"/>
      <c r="D132" s="18"/>
      <c r="E132" s="8"/>
      <c r="H132" s="18"/>
    </row>
    <row r="133" spans="1:8">
      <c r="A133" s="120" t="s">
        <v>82</v>
      </c>
      <c r="B133" s="22">
        <v>14.84</v>
      </c>
      <c r="C133" s="1"/>
      <c r="D133" s="18"/>
      <c r="E133" s="8"/>
      <c r="H133" s="18"/>
    </row>
    <row r="134" spans="1:8">
      <c r="A134" s="120" t="s">
        <v>83</v>
      </c>
      <c r="B134" s="22">
        <v>14.84</v>
      </c>
      <c r="C134" s="1"/>
      <c r="D134" s="18"/>
      <c r="E134" s="8"/>
      <c r="H134" s="18"/>
    </row>
    <row r="135" spans="1:8">
      <c r="A135" s="120" t="s">
        <v>84</v>
      </c>
      <c r="B135" s="22">
        <v>14.84</v>
      </c>
      <c r="C135" s="1"/>
      <c r="D135" s="18"/>
      <c r="E135" s="8"/>
      <c r="H135" s="18"/>
    </row>
    <row r="136" spans="1:8">
      <c r="A136" s="120" t="s">
        <v>85</v>
      </c>
      <c r="B136" s="22">
        <v>14.84</v>
      </c>
      <c r="C136" s="1"/>
      <c r="D136" s="18"/>
      <c r="E136" s="8"/>
      <c r="H136" s="18"/>
    </row>
    <row r="137" spans="1:8">
      <c r="A137" s="27"/>
      <c r="B137" s="22"/>
      <c r="C137" s="1"/>
      <c r="D137" s="18"/>
      <c r="E137" s="8"/>
      <c r="H137" s="18"/>
    </row>
    <row r="138" spans="1:8">
      <c r="A138" s="120" t="s">
        <v>71</v>
      </c>
      <c r="B138" s="22">
        <v>5.49</v>
      </c>
      <c r="C138" s="22"/>
      <c r="E138" s="8"/>
      <c r="H138" s="18"/>
    </row>
    <row r="139" spans="1:8">
      <c r="A139" s="120" t="s">
        <v>72</v>
      </c>
      <c r="B139" s="22">
        <v>5.49</v>
      </c>
      <c r="C139" s="22"/>
      <c r="E139" s="8"/>
      <c r="H139" s="18"/>
    </row>
    <row r="140" spans="1:8">
      <c r="A140" s="120" t="s">
        <v>73</v>
      </c>
      <c r="B140" s="22">
        <v>5.49</v>
      </c>
      <c r="C140" s="22"/>
      <c r="E140" s="8"/>
      <c r="H140" s="18"/>
    </row>
    <row r="141" spans="1:8">
      <c r="A141" s="120" t="s">
        <v>74</v>
      </c>
      <c r="B141" s="22">
        <v>5.49</v>
      </c>
      <c r="C141" s="22"/>
      <c r="E141" s="8"/>
      <c r="H141" s="18"/>
    </row>
    <row r="142" spans="1:8">
      <c r="A142" s="120" t="s">
        <v>75</v>
      </c>
      <c r="B142" s="22">
        <v>5.49</v>
      </c>
      <c r="C142" s="22"/>
      <c r="E142" s="8"/>
      <c r="H142" s="18"/>
    </row>
    <row r="143" spans="1:8">
      <c r="A143" s="120" t="s">
        <v>76</v>
      </c>
      <c r="B143" s="22">
        <v>5.49</v>
      </c>
      <c r="C143" s="22"/>
      <c r="E143" s="8"/>
      <c r="H143" s="18"/>
    </row>
    <row r="144" spans="1:8">
      <c r="A144" s="120" t="s">
        <v>77</v>
      </c>
      <c r="B144" s="22">
        <v>5.49</v>
      </c>
      <c r="C144" s="22"/>
      <c r="E144" s="8"/>
      <c r="H144" s="18"/>
    </row>
    <row r="145" spans="1:8">
      <c r="A145" s="120" t="s">
        <v>78</v>
      </c>
      <c r="B145" s="22">
        <v>5.49</v>
      </c>
      <c r="C145" s="22"/>
      <c r="E145" s="8"/>
      <c r="H145" s="18"/>
    </row>
    <row r="146" spans="1:8">
      <c r="A146" s="120"/>
      <c r="B146" s="22"/>
      <c r="C146" s="22"/>
      <c r="E146" s="8"/>
      <c r="H146" s="18"/>
    </row>
    <row r="147" spans="1:8">
      <c r="A147" s="120" t="s">
        <v>79</v>
      </c>
      <c r="B147" s="22">
        <v>10.99</v>
      </c>
      <c r="C147" s="22"/>
      <c r="E147" s="8"/>
      <c r="H147" s="18"/>
    </row>
    <row r="148" spans="1:8">
      <c r="A148" s="120" t="s">
        <v>80</v>
      </c>
      <c r="B148" s="22">
        <v>10.99</v>
      </c>
      <c r="C148" s="22"/>
      <c r="E148" s="8"/>
      <c r="H148" s="18"/>
    </row>
    <row r="149" spans="1:8">
      <c r="A149" s="120" t="s">
        <v>81</v>
      </c>
      <c r="B149" s="22">
        <v>10.99</v>
      </c>
      <c r="C149" s="22"/>
      <c r="E149" s="8"/>
      <c r="H149" s="18"/>
    </row>
    <row r="150" spans="1:8">
      <c r="A150" s="120"/>
      <c r="B150" s="22"/>
      <c r="C150" s="22"/>
      <c r="E150" s="8"/>
      <c r="H150" s="18"/>
    </row>
    <row r="151" spans="1:8">
      <c r="A151" s="120" t="s">
        <v>132</v>
      </c>
      <c r="B151" s="22">
        <v>2.75</v>
      </c>
      <c r="C151" s="22"/>
      <c r="E151" s="8"/>
      <c r="H151" s="18"/>
    </row>
    <row r="152" spans="1:8">
      <c r="A152" s="120" t="s">
        <v>131</v>
      </c>
      <c r="B152" s="22">
        <v>2.75</v>
      </c>
      <c r="C152" s="22"/>
      <c r="E152" s="8"/>
      <c r="H152" s="18"/>
    </row>
    <row r="153" spans="1:8">
      <c r="A153" s="120"/>
      <c r="B153" s="22"/>
      <c r="C153" s="22"/>
      <c r="E153" s="8"/>
      <c r="H153" s="18"/>
    </row>
    <row r="154" spans="1:8">
      <c r="A154" s="120" t="s">
        <v>133</v>
      </c>
      <c r="B154" s="22">
        <v>0.55000000000000004</v>
      </c>
      <c r="C154" s="22"/>
      <c r="E154" s="8"/>
      <c r="H154" s="18"/>
    </row>
    <row r="155" spans="1:8">
      <c r="A155" s="120"/>
      <c r="B155" s="22"/>
      <c r="C155" s="22"/>
      <c r="E155" s="8"/>
      <c r="H155" s="18"/>
    </row>
    <row r="156" spans="1:8">
      <c r="A156" s="120" t="s">
        <v>140</v>
      </c>
      <c r="B156" s="22">
        <v>6.6</v>
      </c>
      <c r="C156" s="22"/>
      <c r="E156" s="8"/>
      <c r="H156" s="18"/>
    </row>
    <row r="157" spans="1:8">
      <c r="A157" s="120" t="s">
        <v>141</v>
      </c>
      <c r="B157" s="22">
        <v>6.6</v>
      </c>
      <c r="D157" s="8"/>
      <c r="E157" s="8"/>
      <c r="F157" s="18"/>
    </row>
    <row r="158" spans="1:8">
      <c r="A158" s="120" t="s">
        <v>142</v>
      </c>
      <c r="B158" s="22">
        <v>6.6</v>
      </c>
      <c r="D158" s="8"/>
      <c r="E158" s="8"/>
      <c r="F158" s="18"/>
    </row>
    <row r="159" spans="1:8">
      <c r="A159" s="123"/>
      <c r="B159" s="22"/>
      <c r="D159" s="8"/>
      <c r="E159" s="8"/>
      <c r="F159" s="18"/>
    </row>
    <row r="160" spans="1:8">
      <c r="A160" s="123" t="s">
        <v>164</v>
      </c>
      <c r="B160" s="22">
        <v>5.49</v>
      </c>
      <c r="D160" s="8"/>
      <c r="E160" s="8"/>
      <c r="F160" s="18"/>
    </row>
    <row r="161" spans="1:8">
      <c r="A161" s="123"/>
      <c r="B161" s="22"/>
      <c r="D161" s="8"/>
      <c r="E161" s="8"/>
      <c r="F161" s="18"/>
    </row>
    <row r="162" spans="1:8" ht="12">
      <c r="A162" s="124" t="s">
        <v>153</v>
      </c>
      <c r="B162" s="22">
        <v>0</v>
      </c>
      <c r="D162" s="8"/>
      <c r="E162" s="8"/>
      <c r="F162" s="18"/>
    </row>
    <row r="163" spans="1:8" ht="12">
      <c r="A163" s="124" t="s">
        <v>154</v>
      </c>
      <c r="B163" s="22">
        <v>0</v>
      </c>
      <c r="D163" s="8"/>
      <c r="E163" s="8"/>
      <c r="F163" s="18"/>
    </row>
    <row r="164" spans="1:8" ht="12">
      <c r="A164" s="125" t="s">
        <v>155</v>
      </c>
      <c r="B164" s="22">
        <v>0</v>
      </c>
      <c r="D164" s="8"/>
      <c r="E164" s="8"/>
      <c r="F164" s="18"/>
    </row>
    <row r="165" spans="1:8">
      <c r="A165" s="27"/>
      <c r="B165" s="117"/>
      <c r="C165" s="22"/>
      <c r="E165" s="8"/>
      <c r="H165" s="18"/>
    </row>
    <row r="166" spans="1:8">
      <c r="A166" s="82"/>
      <c r="B166" s="117"/>
      <c r="C166" s="22"/>
      <c r="E166" s="8"/>
      <c r="H166" s="18"/>
    </row>
    <row r="167" spans="1:8">
      <c r="A167" s="27"/>
      <c r="B167" s="117"/>
      <c r="C167" s="22"/>
      <c r="E167" s="8"/>
      <c r="H167" s="18"/>
    </row>
    <row r="168" spans="1:8">
      <c r="A168" s="27"/>
      <c r="B168" s="117"/>
      <c r="C168" s="22"/>
      <c r="E168" s="8"/>
      <c r="H168" s="18"/>
    </row>
    <row r="169" spans="1:8">
      <c r="A169" s="27"/>
      <c r="B169" s="117"/>
      <c r="C169" s="22"/>
      <c r="E169" s="8"/>
      <c r="H169" s="18"/>
    </row>
    <row r="170" spans="1:8">
      <c r="A170" s="27"/>
      <c r="B170" s="117"/>
      <c r="C170" s="22"/>
      <c r="E170" s="8"/>
      <c r="H170" s="18"/>
    </row>
    <row r="171" spans="1:8">
      <c r="A171" s="27"/>
      <c r="B171" s="117"/>
      <c r="C171" s="22"/>
      <c r="E171" s="8"/>
      <c r="H171" s="18"/>
    </row>
    <row r="172" spans="1:8">
      <c r="A172" s="27"/>
      <c r="B172" s="117"/>
      <c r="C172" s="22"/>
      <c r="E172" s="8"/>
    </row>
    <row r="173" spans="1:8">
      <c r="A173" s="30"/>
      <c r="B173" s="117"/>
      <c r="C173" s="22"/>
      <c r="E173" s="8"/>
    </row>
    <row r="174" spans="1:8">
      <c r="A174" s="27"/>
      <c r="B174" s="117"/>
      <c r="C174" s="22"/>
      <c r="E174" s="8"/>
    </row>
    <row r="175" spans="1:8">
      <c r="A175" s="27"/>
      <c r="B175" s="117"/>
      <c r="C175" s="22"/>
      <c r="E175" s="8"/>
    </row>
    <row r="176" spans="1:8">
      <c r="A176" s="27"/>
      <c r="B176" s="117"/>
      <c r="C176" s="22"/>
      <c r="E176" s="8"/>
    </row>
    <row r="177" spans="1:5">
      <c r="A177" s="27"/>
      <c r="B177" s="117"/>
      <c r="C177" s="22"/>
      <c r="E177" s="8"/>
    </row>
    <row r="178" spans="1:5">
      <c r="A178" s="27"/>
      <c r="B178" s="117"/>
      <c r="C178" s="22"/>
      <c r="E178" s="8"/>
    </row>
    <row r="179" spans="1:5">
      <c r="A179" s="27"/>
      <c r="B179" s="117"/>
      <c r="C179" s="22"/>
      <c r="E179" s="8"/>
    </row>
    <row r="180" spans="1:5">
      <c r="A180" s="27"/>
      <c r="B180" s="117"/>
      <c r="C180" s="22"/>
      <c r="E180" s="8"/>
    </row>
    <row r="181" spans="1:5">
      <c r="A181" s="27"/>
      <c r="B181" s="117"/>
      <c r="C181" s="22"/>
      <c r="E181" s="8"/>
    </row>
    <row r="182" spans="1:5">
      <c r="A182" s="27"/>
      <c r="B182" s="117"/>
      <c r="C182" s="22"/>
      <c r="E182" s="8"/>
    </row>
    <row r="183" spans="1:5">
      <c r="A183" s="27"/>
      <c r="B183" s="117"/>
      <c r="C183" s="22"/>
      <c r="E183" s="8"/>
    </row>
    <row r="184" spans="1:5">
      <c r="A184" s="27"/>
      <c r="B184" s="117"/>
      <c r="C184" s="22"/>
      <c r="E184" s="8"/>
    </row>
    <row r="185" spans="1:5">
      <c r="A185" s="27"/>
      <c r="B185" s="117"/>
      <c r="C185" s="22"/>
      <c r="E185" s="8"/>
    </row>
    <row r="186" spans="1:5">
      <c r="A186" s="27"/>
      <c r="B186" s="117"/>
      <c r="C186" s="22"/>
      <c r="E186" s="8"/>
    </row>
    <row r="187" spans="1:5">
      <c r="A187" s="27"/>
      <c r="B187" s="117"/>
      <c r="C187" s="22"/>
      <c r="E187" s="8"/>
    </row>
    <row r="188" spans="1:5">
      <c r="A188" s="27"/>
      <c r="B188" s="117"/>
      <c r="C188" s="22"/>
      <c r="E188" s="8"/>
    </row>
    <row r="189" spans="1:5">
      <c r="A189" s="27"/>
      <c r="B189" s="117"/>
      <c r="C189" s="22"/>
      <c r="E189" s="8"/>
    </row>
    <row r="190" spans="1:5">
      <c r="A190" s="27"/>
      <c r="B190" s="117"/>
      <c r="C190" s="22"/>
      <c r="E190" s="8"/>
    </row>
    <row r="191" spans="1:5">
      <c r="A191" s="27"/>
      <c r="B191" s="117"/>
      <c r="C191" s="22"/>
      <c r="E191" s="8"/>
    </row>
    <row r="192" spans="1:5">
      <c r="A192" s="27"/>
      <c r="B192" s="117"/>
      <c r="C192" s="22"/>
      <c r="E192" s="8"/>
    </row>
    <row r="193" spans="1:5">
      <c r="A193" s="27"/>
      <c r="B193" s="117"/>
      <c r="C193" s="22"/>
      <c r="E193" s="8"/>
    </row>
    <row r="194" spans="1:5">
      <c r="A194" s="27"/>
      <c r="B194" s="117"/>
      <c r="C194" s="22"/>
      <c r="E194" s="8"/>
    </row>
    <row r="195" spans="1:5">
      <c r="A195" s="27"/>
      <c r="B195" s="117"/>
      <c r="C195" s="22"/>
      <c r="E195" s="8"/>
    </row>
    <row r="196" spans="1:5">
      <c r="A196" s="27"/>
      <c r="B196" s="117"/>
      <c r="C196" s="22"/>
      <c r="E196" s="8"/>
    </row>
    <row r="197" spans="1:5">
      <c r="A197" s="27"/>
      <c r="B197" s="117"/>
      <c r="C197" s="22"/>
      <c r="E197" s="8"/>
    </row>
    <row r="198" spans="1:5">
      <c r="A198" s="27"/>
      <c r="B198" s="117"/>
      <c r="C198" s="22"/>
      <c r="E198" s="8"/>
    </row>
    <row r="199" spans="1:5">
      <c r="A199" s="27"/>
      <c r="B199" s="117"/>
      <c r="C199" s="22"/>
      <c r="E199" s="8"/>
    </row>
    <row r="200" spans="1:5">
      <c r="A200" s="27"/>
      <c r="B200" s="117"/>
      <c r="C200" s="22"/>
      <c r="E200" s="8"/>
    </row>
    <row r="201" spans="1:5">
      <c r="A201" s="27"/>
      <c r="B201" s="117"/>
      <c r="C201" s="22"/>
      <c r="E201" s="8"/>
    </row>
    <row r="202" spans="1:5">
      <c r="A202" s="27"/>
      <c r="B202" s="117"/>
      <c r="C202" s="22"/>
      <c r="E202" s="8"/>
    </row>
    <row r="203" spans="1:5">
      <c r="A203" s="27"/>
      <c r="B203" s="117"/>
      <c r="C203" s="22"/>
      <c r="E203" s="8"/>
    </row>
    <row r="204" spans="1:5">
      <c r="A204" s="27"/>
      <c r="B204" s="117"/>
      <c r="C204" s="22"/>
      <c r="E204" s="8"/>
    </row>
    <row r="205" spans="1:5">
      <c r="A205" s="27"/>
      <c r="B205" s="117"/>
      <c r="C205" s="22"/>
      <c r="E205" s="8"/>
    </row>
    <row r="206" spans="1:5">
      <c r="A206" s="27"/>
      <c r="B206" s="117"/>
      <c r="C206" s="22"/>
      <c r="E206" s="8"/>
    </row>
    <row r="207" spans="1:5">
      <c r="A207" s="27"/>
      <c r="B207" s="117"/>
      <c r="C207" s="22"/>
      <c r="E207" s="8"/>
    </row>
    <row r="208" spans="1:5">
      <c r="A208" s="27"/>
      <c r="B208" s="117"/>
      <c r="C208" s="22"/>
    </row>
    <row r="209" spans="1:3">
      <c r="A209" s="27"/>
      <c r="B209" s="117"/>
      <c r="C209" s="22"/>
    </row>
    <row r="210" spans="1:3">
      <c r="A210" s="27"/>
      <c r="B210" s="117"/>
      <c r="C210" s="22"/>
    </row>
    <row r="211" spans="1:3">
      <c r="A211" s="27"/>
      <c r="B211" s="117"/>
      <c r="C211" s="22"/>
    </row>
    <row r="212" spans="1:3">
      <c r="A212" s="27"/>
      <c r="B212" s="117"/>
      <c r="C212" s="22"/>
    </row>
    <row r="213" spans="1:3">
      <c r="A213" s="27"/>
      <c r="B213" s="117"/>
      <c r="C213" s="22"/>
    </row>
    <row r="214" spans="1:3">
      <c r="A214" s="27"/>
      <c r="B214" s="117"/>
      <c r="C214" s="22"/>
    </row>
    <row r="215" spans="1:3">
      <c r="A215" s="27"/>
      <c r="B215" s="117"/>
      <c r="C215" s="22"/>
    </row>
    <row r="216" spans="1:3">
      <c r="A216" s="27"/>
      <c r="B216" s="117"/>
      <c r="C216" s="22"/>
    </row>
    <row r="217" spans="1:3">
      <c r="A217" s="27"/>
      <c r="B217" s="117"/>
      <c r="C217" s="22"/>
    </row>
    <row r="218" spans="1:3">
      <c r="A218" s="27"/>
      <c r="B218" s="117"/>
      <c r="C218" s="22"/>
    </row>
    <row r="219" spans="1:3">
      <c r="A219" s="27"/>
      <c r="B219" s="117"/>
      <c r="C219" s="22"/>
    </row>
    <row r="220" spans="1:3">
      <c r="A220" s="27"/>
      <c r="B220" s="117"/>
      <c r="C220" s="22"/>
    </row>
    <row r="221" spans="1:3">
      <c r="A221" s="27"/>
      <c r="B221" s="117"/>
      <c r="C221" s="22"/>
    </row>
    <row r="222" spans="1:3">
      <c r="A222" s="27"/>
      <c r="B222" s="117"/>
      <c r="C222" s="22"/>
    </row>
    <row r="223" spans="1:3">
      <c r="A223" s="27"/>
      <c r="B223" s="117"/>
      <c r="C223" s="22"/>
    </row>
    <row r="224" spans="1:3">
      <c r="A224" s="27"/>
      <c r="B224" s="117"/>
      <c r="C224" s="22"/>
    </row>
    <row r="225" spans="1:3">
      <c r="A225" s="27"/>
      <c r="B225" s="117"/>
      <c r="C225" s="22"/>
    </row>
    <row r="226" spans="1:3">
      <c r="A226" s="27"/>
      <c r="B226" s="117"/>
      <c r="C226" s="22"/>
    </row>
    <row r="227" spans="1:3">
      <c r="A227" s="27"/>
      <c r="B227" s="117"/>
      <c r="C227" s="22"/>
    </row>
    <row r="228" spans="1:3">
      <c r="A228" s="27"/>
      <c r="B228" s="117"/>
      <c r="C228" s="22"/>
    </row>
    <row r="229" spans="1:3">
      <c r="A229" s="27"/>
      <c r="B229" s="117"/>
      <c r="C229" s="22"/>
    </row>
    <row r="230" spans="1:3">
      <c r="A230" s="27"/>
      <c r="B230" s="117"/>
      <c r="C230" s="22"/>
    </row>
    <row r="231" spans="1:3">
      <c r="A231" s="27"/>
      <c r="B231" s="117"/>
      <c r="C231" s="22"/>
    </row>
    <row r="232" spans="1:3">
      <c r="A232" s="27"/>
      <c r="B232" s="117"/>
      <c r="C232" s="22"/>
    </row>
    <row r="233" spans="1:3">
      <c r="A233" s="27"/>
      <c r="B233" s="117"/>
      <c r="C233" s="22"/>
    </row>
    <row r="234" spans="1:3">
      <c r="A234" s="27"/>
      <c r="B234" s="117"/>
      <c r="C234" s="22"/>
    </row>
    <row r="235" spans="1:3">
      <c r="A235" s="27"/>
      <c r="B235" s="117"/>
      <c r="C235" s="22"/>
    </row>
    <row r="236" spans="1:3">
      <c r="A236" s="27"/>
      <c r="B236" s="117"/>
      <c r="C236" s="22"/>
    </row>
    <row r="237" spans="1:3">
      <c r="A237" s="27"/>
      <c r="B237" s="117"/>
      <c r="C237" s="22"/>
    </row>
    <row r="238" spans="1:3">
      <c r="A238" s="27"/>
      <c r="B238" s="117"/>
      <c r="C238" s="22"/>
    </row>
    <row r="239" spans="1:3">
      <c r="A239" s="27"/>
      <c r="B239" s="117"/>
      <c r="C239" s="22"/>
    </row>
    <row r="240" spans="1:3">
      <c r="A240" s="27"/>
      <c r="B240" s="117"/>
      <c r="C240" s="22"/>
    </row>
    <row r="241" spans="1:3">
      <c r="A241" s="27"/>
      <c r="B241" s="117"/>
      <c r="C241" s="22"/>
    </row>
    <row r="242" spans="1:3">
      <c r="A242" s="27"/>
      <c r="B242" s="117"/>
      <c r="C242" s="22"/>
    </row>
    <row r="243" spans="1:3">
      <c r="A243" s="27"/>
      <c r="B243" s="117"/>
      <c r="C243" s="22"/>
    </row>
    <row r="244" spans="1:3">
      <c r="A244" s="27"/>
      <c r="B244" s="117"/>
      <c r="C244" s="22"/>
    </row>
    <row r="245" spans="1:3">
      <c r="A245" s="27"/>
      <c r="B245" s="117"/>
      <c r="C245" s="22"/>
    </row>
    <row r="246" spans="1:3">
      <c r="A246" s="27"/>
      <c r="B246" s="117"/>
      <c r="C246" s="22"/>
    </row>
    <row r="247" spans="1:3">
      <c r="A247" s="27"/>
      <c r="B247" s="117"/>
      <c r="C247" s="22"/>
    </row>
    <row r="248" spans="1:3">
      <c r="A248" s="27"/>
      <c r="B248" s="117"/>
      <c r="C248" s="22"/>
    </row>
    <row r="249" spans="1:3">
      <c r="A249" s="27"/>
      <c r="B249" s="117"/>
      <c r="C249" s="22"/>
    </row>
    <row r="250" spans="1:3">
      <c r="A250" s="27"/>
      <c r="B250" s="117"/>
      <c r="C250" s="22"/>
    </row>
    <row r="251" spans="1:3">
      <c r="A251" s="27"/>
      <c r="B251" s="117"/>
      <c r="C251" s="22"/>
    </row>
    <row r="252" spans="1:3">
      <c r="A252" s="27"/>
      <c r="B252" s="117"/>
      <c r="C252" s="22"/>
    </row>
    <row r="253" spans="1:3">
      <c r="A253" s="27"/>
      <c r="B253" s="117"/>
      <c r="C253" s="22"/>
    </row>
    <row r="254" spans="1:3">
      <c r="A254" s="27"/>
      <c r="B254" s="117"/>
      <c r="C254" s="22"/>
    </row>
    <row r="255" spans="1:3">
      <c r="A255" s="27"/>
      <c r="B255" s="117"/>
      <c r="C255" s="22"/>
    </row>
    <row r="256" spans="1:3">
      <c r="A256" s="27"/>
      <c r="B256" s="117"/>
      <c r="C256" s="22"/>
    </row>
    <row r="257" spans="1:3">
      <c r="A257" s="27"/>
      <c r="B257" s="117"/>
      <c r="C257" s="22"/>
    </row>
    <row r="258" spans="1:3">
      <c r="A258" s="27"/>
      <c r="B258" s="117"/>
      <c r="C258" s="22"/>
    </row>
    <row r="259" spans="1:3">
      <c r="A259" s="27"/>
      <c r="B259" s="117"/>
      <c r="C259" s="22"/>
    </row>
    <row r="260" spans="1:3">
      <c r="A260" s="27"/>
      <c r="B260" s="117"/>
      <c r="C260" s="22"/>
    </row>
    <row r="261" spans="1:3">
      <c r="A261" s="27"/>
      <c r="B261" s="117"/>
      <c r="C261" s="22"/>
    </row>
    <row r="262" spans="1:3">
      <c r="A262" s="27"/>
      <c r="B262" s="117"/>
      <c r="C262" s="22"/>
    </row>
    <row r="263" spans="1:3">
      <c r="A263" s="27"/>
      <c r="B263" s="117"/>
      <c r="C263" s="22"/>
    </row>
    <row r="264" spans="1:3">
      <c r="A264" s="27"/>
      <c r="B264" s="117"/>
      <c r="C264" s="22"/>
    </row>
    <row r="265" spans="1:3">
      <c r="A265" s="27"/>
      <c r="B265" s="117"/>
      <c r="C265" s="22"/>
    </row>
    <row r="266" spans="1:3">
      <c r="A266" s="27"/>
      <c r="B266" s="117"/>
      <c r="C266" s="22"/>
    </row>
    <row r="267" spans="1:3">
      <c r="A267" s="27"/>
      <c r="B267" s="117"/>
      <c r="C267" s="22"/>
    </row>
    <row r="268" spans="1:3">
      <c r="A268" s="27"/>
      <c r="B268" s="117"/>
      <c r="C268" s="22"/>
    </row>
    <row r="269" spans="1:3">
      <c r="A269" s="27"/>
      <c r="B269" s="117"/>
      <c r="C269" s="22"/>
    </row>
    <row r="270" spans="1:3">
      <c r="A270" s="27"/>
      <c r="B270" s="117"/>
      <c r="C270" s="22"/>
    </row>
    <row r="271" spans="1:3">
      <c r="A271" s="27"/>
      <c r="B271" s="117"/>
      <c r="C271" s="22"/>
    </row>
    <row r="272" spans="1:3">
      <c r="A272" s="27"/>
      <c r="B272" s="117"/>
      <c r="C272" s="22"/>
    </row>
    <row r="273" spans="1:3">
      <c r="A273" s="27"/>
      <c r="B273" s="117"/>
      <c r="C273" s="22"/>
    </row>
    <row r="274" spans="1:3">
      <c r="A274" s="27"/>
      <c r="B274" s="117"/>
      <c r="C274" s="22"/>
    </row>
    <row r="275" spans="1:3">
      <c r="A275" s="27"/>
      <c r="B275" s="117"/>
      <c r="C275" s="22"/>
    </row>
    <row r="276" spans="1:3">
      <c r="A276" s="27"/>
      <c r="B276" s="117"/>
      <c r="C276" s="22"/>
    </row>
    <row r="277" spans="1:3">
      <c r="A277" s="27"/>
      <c r="B277" s="117"/>
      <c r="C277" s="22"/>
    </row>
    <row r="278" spans="1:3">
      <c r="A278" s="27"/>
      <c r="B278" s="117"/>
      <c r="C278" s="22"/>
    </row>
    <row r="279" spans="1:3">
      <c r="A279" s="27"/>
      <c r="B279" s="117"/>
      <c r="C279" s="22"/>
    </row>
    <row r="280" spans="1:3">
      <c r="A280" s="27"/>
      <c r="B280" s="117"/>
      <c r="C280" s="22"/>
    </row>
    <row r="281" spans="1:3">
      <c r="A281" s="27"/>
      <c r="B281" s="117"/>
      <c r="C281" s="22"/>
    </row>
    <row r="282" spans="1:3">
      <c r="A282" s="27"/>
      <c r="B282" s="117"/>
      <c r="C282" s="22"/>
    </row>
    <row r="283" spans="1:3">
      <c r="A283" s="27"/>
      <c r="B283" s="117"/>
      <c r="C283" s="22"/>
    </row>
    <row r="284" spans="1:3">
      <c r="A284" s="27"/>
      <c r="B284" s="117"/>
      <c r="C284" s="22"/>
    </row>
    <row r="285" spans="1:3">
      <c r="A285" s="27"/>
      <c r="B285" s="117"/>
      <c r="C285" s="22"/>
    </row>
    <row r="286" spans="1:3">
      <c r="A286" s="27"/>
      <c r="B286" s="117"/>
      <c r="C286" s="22"/>
    </row>
    <row r="287" spans="1:3">
      <c r="A287" s="27"/>
      <c r="B287" s="117"/>
      <c r="C287" s="22"/>
    </row>
    <row r="288" spans="1:3">
      <c r="A288" s="27"/>
      <c r="B288" s="117"/>
      <c r="C288" s="22"/>
    </row>
    <row r="289" spans="1:3">
      <c r="A289" s="27"/>
      <c r="B289" s="117"/>
      <c r="C289" s="22"/>
    </row>
    <row r="290" spans="1:3">
      <c r="A290" s="27"/>
      <c r="B290" s="117"/>
      <c r="C290" s="22"/>
    </row>
    <row r="291" spans="1:3">
      <c r="A291" s="27"/>
      <c r="B291" s="117"/>
      <c r="C291" s="22"/>
    </row>
    <row r="292" spans="1:3">
      <c r="A292" s="27"/>
      <c r="B292" s="117"/>
      <c r="C292" s="22"/>
    </row>
    <row r="293" spans="1:3">
      <c r="A293" s="27"/>
      <c r="B293" s="117"/>
      <c r="C293" s="22"/>
    </row>
    <row r="294" spans="1:3">
      <c r="A294" s="27"/>
      <c r="B294" s="117"/>
      <c r="C294" s="22"/>
    </row>
    <row r="295" spans="1:3">
      <c r="A295" s="27"/>
      <c r="B295" s="117"/>
      <c r="C295" s="22"/>
    </row>
    <row r="296" spans="1:3">
      <c r="A296" s="27"/>
      <c r="B296" s="117"/>
      <c r="C296" s="22"/>
    </row>
    <row r="297" spans="1:3">
      <c r="A297" s="27"/>
      <c r="B297" s="117"/>
      <c r="C297" s="22"/>
    </row>
    <row r="298" spans="1:3">
      <c r="A298" s="27"/>
      <c r="B298" s="117"/>
      <c r="C298" s="22"/>
    </row>
    <row r="299" spans="1:3">
      <c r="A299" s="27"/>
      <c r="B299" s="117"/>
      <c r="C299" s="22"/>
    </row>
    <row r="300" spans="1:3">
      <c r="A300" s="27"/>
      <c r="B300" s="117"/>
      <c r="C300" s="22"/>
    </row>
    <row r="301" spans="1:3">
      <c r="A301" s="27"/>
      <c r="B301" s="117"/>
      <c r="C301" s="22"/>
    </row>
    <row r="302" spans="1:3">
      <c r="A302" s="27"/>
      <c r="B302" s="117"/>
      <c r="C302" s="22"/>
    </row>
    <row r="303" spans="1:3">
      <c r="A303" s="27"/>
      <c r="B303" s="117"/>
      <c r="C303" s="22"/>
    </row>
    <row r="304" spans="1:3">
      <c r="A304" s="27"/>
      <c r="B304" s="117"/>
      <c r="C304" s="22"/>
    </row>
    <row r="305" spans="1:3">
      <c r="A305" s="27"/>
      <c r="B305" s="117"/>
      <c r="C305" s="22"/>
    </row>
    <row r="306" spans="1:3">
      <c r="A306" s="27"/>
      <c r="B306" s="117"/>
      <c r="C306" s="22"/>
    </row>
    <row r="307" spans="1:3">
      <c r="A307" s="27"/>
      <c r="B307" s="117"/>
      <c r="C307" s="22"/>
    </row>
    <row r="308" spans="1:3">
      <c r="A308" s="27"/>
      <c r="B308" s="117"/>
      <c r="C308" s="22"/>
    </row>
    <row r="309" spans="1:3">
      <c r="A309" s="27"/>
      <c r="B309" s="117"/>
      <c r="C309" s="22"/>
    </row>
    <row r="310" spans="1:3">
      <c r="A310" s="27"/>
      <c r="B310" s="117"/>
      <c r="C310" s="22"/>
    </row>
    <row r="311" spans="1:3">
      <c r="A311" s="27"/>
      <c r="B311" s="117"/>
      <c r="C311" s="22"/>
    </row>
    <row r="312" spans="1:3">
      <c r="A312" s="27"/>
      <c r="B312" s="117"/>
      <c r="C312" s="22"/>
    </row>
    <row r="313" spans="1:3">
      <c r="A313" s="27"/>
      <c r="B313" s="117"/>
      <c r="C313" s="22"/>
    </row>
    <row r="314" spans="1:3">
      <c r="A314" s="27"/>
      <c r="B314" s="117"/>
      <c r="C314" s="29"/>
    </row>
    <row r="315" spans="1:3">
      <c r="A315" s="27"/>
      <c r="B315" s="117"/>
      <c r="C315" s="22"/>
    </row>
    <row r="316" spans="1:3">
      <c r="A316" s="27"/>
      <c r="B316" s="117"/>
      <c r="C316" s="22"/>
    </row>
    <row r="317" spans="1:3">
      <c r="A317" s="27"/>
      <c r="B317" s="117"/>
      <c r="C317" s="22"/>
    </row>
    <row r="318" spans="1:3">
      <c r="A318" s="27"/>
      <c r="B318" s="117"/>
      <c r="C318" s="22"/>
    </row>
    <row r="319" spans="1:3">
      <c r="A319" s="27"/>
      <c r="B319" s="117"/>
      <c r="C319" s="22"/>
    </row>
    <row r="320" spans="1:3">
      <c r="A320" s="27"/>
      <c r="B320" s="117"/>
      <c r="C320" s="22"/>
    </row>
    <row r="321" spans="1:3">
      <c r="A321" s="27"/>
      <c r="B321" s="117"/>
      <c r="C321" s="22"/>
    </row>
    <row r="322" spans="1:3">
      <c r="A322" s="27"/>
      <c r="B322" s="117"/>
      <c r="C322" s="29"/>
    </row>
    <row r="323" spans="1:3">
      <c r="A323" s="27"/>
      <c r="B323" s="117"/>
      <c r="C323" s="22"/>
    </row>
    <row r="324" spans="1:3">
      <c r="A324" s="27"/>
      <c r="B324" s="117"/>
      <c r="C324" s="22"/>
    </row>
    <row r="325" spans="1:3">
      <c r="A325" s="27"/>
      <c r="B325" s="117"/>
      <c r="C325" s="22"/>
    </row>
    <row r="326" spans="1:3">
      <c r="A326" s="27"/>
      <c r="B326" s="117"/>
      <c r="C326" s="22"/>
    </row>
    <row r="327" spans="1:3">
      <c r="A327" s="27"/>
      <c r="B327" s="117"/>
      <c r="C327" s="22"/>
    </row>
    <row r="328" spans="1:3">
      <c r="A328" s="27"/>
      <c r="B328" s="117"/>
      <c r="C328" s="22"/>
    </row>
    <row r="329" spans="1:3">
      <c r="A329" s="27"/>
      <c r="B329" s="117"/>
      <c r="C329" s="22"/>
    </row>
    <row r="330" spans="1:3">
      <c r="A330" s="27"/>
      <c r="B330" s="117"/>
      <c r="C330" s="22"/>
    </row>
    <row r="331" spans="1:3">
      <c r="A331" s="27"/>
      <c r="B331" s="117"/>
      <c r="C331" s="22"/>
    </row>
    <row r="332" spans="1:3">
      <c r="A332" s="27"/>
      <c r="B332" s="117"/>
      <c r="C332" s="22"/>
    </row>
    <row r="333" spans="1:3">
      <c r="A333" s="27"/>
      <c r="B333" s="117"/>
      <c r="C333" s="22"/>
    </row>
    <row r="334" spans="1:3">
      <c r="A334" s="27"/>
      <c r="B334" s="117"/>
      <c r="C334" s="22"/>
    </row>
    <row r="335" spans="1:3">
      <c r="A335" s="27"/>
      <c r="B335" s="117"/>
      <c r="C335" s="22"/>
    </row>
    <row r="336" spans="1:3">
      <c r="A336" s="27"/>
      <c r="B336" s="117"/>
      <c r="C336" s="25"/>
    </row>
    <row r="337" spans="1:3">
      <c r="A337" s="27"/>
      <c r="B337" s="117"/>
      <c r="C337" s="25"/>
    </row>
    <row r="338" spans="1:3">
      <c r="A338" s="27"/>
      <c r="B338" s="117"/>
      <c r="C338" s="25"/>
    </row>
    <row r="339" spans="1:3">
      <c r="A339" s="27"/>
      <c r="B339" s="117"/>
      <c r="C339" s="25"/>
    </row>
    <row r="340" spans="1:3">
      <c r="A340" s="27"/>
      <c r="B340" s="117"/>
      <c r="C340" s="25"/>
    </row>
    <row r="341" spans="1:3">
      <c r="A341" s="27"/>
      <c r="B341" s="117"/>
      <c r="C341" s="25"/>
    </row>
    <row r="342" spans="1:3">
      <c r="A342" s="26"/>
      <c r="B342" s="117"/>
      <c r="C342" s="25"/>
    </row>
    <row r="343" spans="1:3">
      <c r="A343" s="23"/>
      <c r="B343" s="117"/>
      <c r="C343" s="25"/>
    </row>
    <row r="344" spans="1:3">
      <c r="A344" s="27"/>
      <c r="B344" s="117"/>
      <c r="C344" s="25"/>
    </row>
    <row r="345" spans="1:3">
      <c r="A345" s="26"/>
      <c r="B345" s="117"/>
      <c r="C345" s="25"/>
    </row>
    <row r="346" spans="1:3">
      <c r="A346" s="26"/>
      <c r="B346" s="117"/>
      <c r="C346" s="25"/>
    </row>
    <row r="347" spans="1:3">
      <c r="A347" s="26"/>
      <c r="B347" s="117"/>
      <c r="C347" s="25"/>
    </row>
    <row r="348" spans="1:3">
      <c r="A348" s="26"/>
      <c r="B348" s="117"/>
      <c r="C348" s="25"/>
    </row>
    <row r="349" spans="1:3">
      <c r="A349" s="26"/>
      <c r="B349" s="117"/>
      <c r="C349" s="25"/>
    </row>
    <row r="350" spans="1:3">
      <c r="A350" s="26"/>
      <c r="B350" s="117"/>
      <c r="C350" s="25"/>
    </row>
    <row r="351" spans="1:3">
      <c r="A351" s="26"/>
      <c r="B351" s="117"/>
      <c r="C351" s="25"/>
    </row>
    <row r="352" spans="1:3">
      <c r="A352" s="26"/>
      <c r="B352" s="149"/>
      <c r="C352" s="25"/>
    </row>
    <row r="353" spans="1:3">
      <c r="A353" s="26"/>
      <c r="B353" s="117"/>
      <c r="C353" s="22"/>
    </row>
    <row r="354" spans="1:3">
      <c r="A354" s="26"/>
      <c r="B354" s="117"/>
      <c r="C354" s="22"/>
    </row>
    <row r="355" spans="1:3">
      <c r="A355" s="26"/>
      <c r="B355" s="117"/>
      <c r="C355" s="22"/>
    </row>
    <row r="356" spans="1:3">
      <c r="A356" s="26"/>
      <c r="B356" s="117"/>
      <c r="C356" s="22"/>
    </row>
    <row r="357" spans="1:3">
      <c r="A357" s="26"/>
      <c r="B357" s="117"/>
      <c r="C357" s="22"/>
    </row>
    <row r="358" spans="1:3">
      <c r="A358" s="27"/>
      <c r="B358" s="117"/>
      <c r="C358" s="22"/>
    </row>
    <row r="359" spans="1:3">
      <c r="A359" s="27"/>
      <c r="B359" s="117"/>
      <c r="C359" s="22"/>
    </row>
    <row r="360" spans="1:3">
      <c r="A360" s="27"/>
      <c r="B360" s="117"/>
      <c r="C360" s="1"/>
    </row>
    <row r="361" spans="1:3">
      <c r="A361" s="27"/>
      <c r="B361" s="117"/>
      <c r="C361" s="1"/>
    </row>
    <row r="362" spans="1:3">
      <c r="A362" s="26"/>
      <c r="B362" s="117"/>
      <c r="C362" s="1"/>
    </row>
    <row r="363" spans="1:3">
      <c r="A363" s="26"/>
      <c r="B363" s="117"/>
      <c r="C363" s="1"/>
    </row>
    <row r="364" spans="1:3">
      <c r="A364" s="26"/>
      <c r="B364" s="117"/>
      <c r="C364" s="1"/>
    </row>
    <row r="365" spans="1:3">
      <c r="A365" s="26"/>
      <c r="B365" s="117"/>
      <c r="C365" s="1"/>
    </row>
    <row r="366" spans="1:3">
      <c r="A366" s="26"/>
      <c r="B366" s="117"/>
      <c r="C366" s="1"/>
    </row>
    <row r="367" spans="1:3">
      <c r="A367" s="26"/>
      <c r="B367" s="148"/>
      <c r="C367" s="1"/>
    </row>
    <row r="368" spans="1:3">
      <c r="A368" s="26"/>
      <c r="B368" s="148"/>
      <c r="C368" s="1"/>
    </row>
    <row r="369" spans="1:3">
      <c r="A369" s="26"/>
      <c r="B369" s="148"/>
      <c r="C369" s="1"/>
    </row>
    <row r="370" spans="1:3">
      <c r="A370" s="28"/>
      <c r="B370" s="148"/>
      <c r="C370" s="1"/>
    </row>
    <row r="371" spans="1:3">
      <c r="A371" s="26"/>
      <c r="B371" s="148"/>
      <c r="C371" s="1"/>
    </row>
    <row r="372" spans="1:3">
      <c r="A372" s="26"/>
      <c r="B372" s="148"/>
      <c r="C372" s="1"/>
    </row>
    <row r="373" spans="1:3">
      <c r="A373" s="26"/>
      <c r="B373" s="148"/>
      <c r="C373" s="1"/>
    </row>
    <row r="374" spans="1:3">
      <c r="A374" s="26"/>
      <c r="B374" s="148"/>
      <c r="C374" s="1"/>
    </row>
    <row r="375" spans="1:3">
      <c r="A375" s="26"/>
      <c r="B375" s="148"/>
      <c r="C375" s="1"/>
    </row>
    <row r="376" spans="1:3">
      <c r="A376" s="26"/>
      <c r="B376" s="148"/>
      <c r="C376" s="1"/>
    </row>
    <row r="377" spans="1:3">
      <c r="A377" s="26"/>
      <c r="B377" s="148"/>
      <c r="C377" s="1"/>
    </row>
    <row r="378" spans="1:3">
      <c r="A378" s="28"/>
      <c r="B378" s="148"/>
      <c r="C378" s="1"/>
    </row>
    <row r="379" spans="1:3">
      <c r="A379" s="26"/>
      <c r="B379" s="148"/>
      <c r="C379" s="1"/>
    </row>
    <row r="380" spans="1:3">
      <c r="A380" s="28"/>
      <c r="B380" s="148"/>
      <c r="C380" s="1"/>
    </row>
    <row r="381" spans="1:3">
      <c r="A381" s="26"/>
      <c r="B381" s="148"/>
      <c r="C381" s="1"/>
    </row>
    <row r="382" spans="1:3">
      <c r="A382" s="28"/>
      <c r="B382" s="148"/>
      <c r="C382" s="1"/>
    </row>
    <row r="383" spans="1:3">
      <c r="A383" s="26"/>
      <c r="B383" s="148"/>
      <c r="C383" s="1"/>
    </row>
    <row r="384" spans="1:3">
      <c r="A384" s="26"/>
      <c r="B384" s="117"/>
      <c r="C384" s="1"/>
    </row>
    <row r="385" spans="1:3">
      <c r="A385" s="26"/>
      <c r="B385" s="117"/>
      <c r="C385" s="1"/>
    </row>
    <row r="386" spans="1:3">
      <c r="A386" s="26"/>
      <c r="B386" s="117"/>
      <c r="C386" s="1"/>
    </row>
    <row r="387" spans="1:3">
      <c r="A387" s="26"/>
      <c r="B387" s="117"/>
      <c r="C387" s="1"/>
    </row>
    <row r="388" spans="1:3">
      <c r="A388" s="26"/>
      <c r="B388" s="117"/>
      <c r="C388" s="1"/>
    </row>
    <row r="389" spans="1:3">
      <c r="A389" s="26"/>
      <c r="B389" s="117"/>
      <c r="C389" s="1"/>
    </row>
    <row r="390" spans="1:3">
      <c r="A390" s="26"/>
      <c r="B390" s="117"/>
      <c r="C390" s="1"/>
    </row>
    <row r="391" spans="1:3">
      <c r="A391" s="27"/>
      <c r="B391" s="117"/>
      <c r="C391" s="1"/>
    </row>
    <row r="392" spans="1:3">
      <c r="A392" s="23"/>
      <c r="B392" s="117"/>
      <c r="C392" s="1"/>
    </row>
    <row r="393" spans="1:3">
      <c r="A393" s="21"/>
      <c r="B393" s="117"/>
      <c r="C393" s="1"/>
    </row>
    <row r="394" spans="1:3">
      <c r="A394" s="21"/>
      <c r="B394" s="117"/>
      <c r="C394" s="1"/>
    </row>
    <row r="395" spans="1:3">
      <c r="A395" s="21"/>
      <c r="B395" s="117"/>
      <c r="C395" s="1"/>
    </row>
    <row r="396" spans="1:3">
      <c r="A396" s="21"/>
      <c r="B396" s="117"/>
      <c r="C396" s="1"/>
    </row>
    <row r="397" spans="1:3">
      <c r="A397" s="21"/>
      <c r="B397" s="117"/>
      <c r="C397" s="1"/>
    </row>
    <row r="398" spans="1:3">
      <c r="A398" s="21"/>
      <c r="B398" s="117"/>
      <c r="C398" s="1"/>
    </row>
    <row r="399" spans="1:3">
      <c r="A399" s="21"/>
      <c r="B399" s="117"/>
      <c r="C399" s="1"/>
    </row>
    <row r="400" spans="1:3">
      <c r="A400" s="21"/>
      <c r="B400" s="117"/>
      <c r="C400" s="1"/>
    </row>
    <row r="401" spans="1:5">
      <c r="A401" s="21"/>
      <c r="B401" s="117"/>
      <c r="C401" s="1"/>
    </row>
    <row r="402" spans="1:5">
      <c r="A402" s="21"/>
      <c r="B402" s="117"/>
      <c r="C402" s="22"/>
    </row>
    <row r="403" spans="1:5">
      <c r="A403" s="21"/>
      <c r="B403" s="117"/>
      <c r="C403" s="22"/>
    </row>
    <row r="404" spans="1:5">
      <c r="A404" s="21"/>
      <c r="B404" s="117"/>
      <c r="C404" s="22"/>
    </row>
    <row r="405" spans="1:5">
      <c r="A405" s="21"/>
      <c r="B405" s="117"/>
      <c r="C405" s="22"/>
    </row>
    <row r="406" spans="1:5">
      <c r="A406" s="21"/>
      <c r="B406" s="117"/>
      <c r="C406" s="22"/>
    </row>
    <row r="407" spans="1:5">
      <c r="A407" s="21"/>
      <c r="B407" s="117"/>
      <c r="C407" s="22"/>
      <c r="E407" s="8"/>
    </row>
    <row r="408" spans="1:5">
      <c r="A408" s="21"/>
      <c r="B408" s="117"/>
      <c r="C408" s="22"/>
      <c r="E408" s="8"/>
    </row>
    <row r="409" spans="1:5">
      <c r="A409" s="21"/>
      <c r="B409" s="117"/>
      <c r="C409" s="22"/>
      <c r="E409" s="8"/>
    </row>
    <row r="410" spans="1:5">
      <c r="A410" s="37"/>
      <c r="B410" s="117"/>
      <c r="C410" s="22"/>
      <c r="E410" s="8"/>
    </row>
    <row r="411" spans="1:5">
      <c r="A411" s="23"/>
      <c r="B411" s="117"/>
      <c r="C411" s="22"/>
      <c r="E411" s="8"/>
    </row>
    <row r="412" spans="1:5">
      <c r="A412" s="21"/>
      <c r="B412" s="117"/>
      <c r="C412" s="22"/>
      <c r="E412" s="8"/>
    </row>
    <row r="413" spans="1:5">
      <c r="A413" s="21"/>
      <c r="B413" s="117"/>
      <c r="C413" s="22"/>
      <c r="E413" s="8"/>
    </row>
    <row r="414" spans="1:5">
      <c r="A414" s="21"/>
      <c r="B414" s="117"/>
      <c r="C414" s="22"/>
      <c r="E414" s="8"/>
    </row>
    <row r="415" spans="1:5">
      <c r="A415" s="21"/>
      <c r="B415" s="117"/>
      <c r="C415" s="22"/>
      <c r="E415" s="8"/>
    </row>
    <row r="416" spans="1:5">
      <c r="A416" s="21"/>
      <c r="B416" s="117"/>
      <c r="C416" s="22"/>
      <c r="E416" s="8"/>
    </row>
    <row r="417" spans="1:5">
      <c r="A417" s="21"/>
      <c r="B417" s="117"/>
      <c r="C417" s="22"/>
      <c r="E417" s="8"/>
    </row>
    <row r="418" spans="1:5">
      <c r="A418" s="21"/>
      <c r="B418" s="117"/>
      <c r="C418" s="22"/>
      <c r="E418" s="8"/>
    </row>
    <row r="419" spans="1:5">
      <c r="A419" s="21"/>
      <c r="B419" s="117"/>
      <c r="C419" s="22"/>
      <c r="E419" s="8"/>
    </row>
    <row r="420" spans="1:5">
      <c r="A420" s="21"/>
      <c r="B420" s="117"/>
      <c r="C420" s="22"/>
      <c r="E420" s="8"/>
    </row>
    <row r="421" spans="1:5">
      <c r="A421" s="21"/>
      <c r="B421" s="117"/>
      <c r="C421" s="22"/>
      <c r="E421" s="8"/>
    </row>
    <row r="422" spans="1:5">
      <c r="A422" s="21"/>
      <c r="B422" s="117"/>
      <c r="C422" s="22"/>
      <c r="E422" s="8"/>
    </row>
    <row r="423" spans="1:5">
      <c r="A423" s="21"/>
      <c r="B423" s="117"/>
      <c r="C423" s="22"/>
      <c r="E423" s="8"/>
    </row>
    <row r="424" spans="1:5">
      <c r="A424" s="21"/>
      <c r="B424" s="117"/>
      <c r="C424" s="22"/>
      <c r="E424" s="8"/>
    </row>
    <row r="425" spans="1:5">
      <c r="A425" s="21"/>
      <c r="B425" s="117"/>
      <c r="C425" s="22"/>
      <c r="E425" s="8"/>
    </row>
    <row r="426" spans="1:5">
      <c r="A426" s="21"/>
      <c r="B426" s="117"/>
      <c r="C426" s="22"/>
      <c r="E426" s="8"/>
    </row>
    <row r="427" spans="1:5">
      <c r="A427" s="21"/>
      <c r="B427" s="117"/>
      <c r="C427" s="22"/>
      <c r="E427" s="8"/>
    </row>
    <row r="428" spans="1:5">
      <c r="A428" s="21"/>
      <c r="B428" s="117"/>
      <c r="C428" s="22"/>
      <c r="E428" s="8"/>
    </row>
    <row r="429" spans="1:5">
      <c r="A429" s="21"/>
      <c r="B429" s="117"/>
      <c r="C429" s="22"/>
      <c r="E429" s="8"/>
    </row>
    <row r="430" spans="1:5">
      <c r="A430" s="21"/>
      <c r="B430" s="117"/>
      <c r="C430" s="22"/>
      <c r="E430" s="8"/>
    </row>
    <row r="431" spans="1:5">
      <c r="A431" s="21"/>
      <c r="B431" s="117"/>
      <c r="C431" s="22"/>
      <c r="E431" s="8"/>
    </row>
    <row r="432" spans="1:5">
      <c r="A432" s="21"/>
      <c r="B432" s="117"/>
      <c r="C432" s="22"/>
      <c r="E432" s="8"/>
    </row>
    <row r="433" spans="1:5">
      <c r="A433" s="21"/>
      <c r="B433" s="117"/>
      <c r="C433" s="22"/>
      <c r="E433" s="8"/>
    </row>
    <row r="434" spans="1:5">
      <c r="A434" s="23"/>
      <c r="B434" s="117"/>
      <c r="C434" s="22"/>
      <c r="E434" s="8"/>
    </row>
    <row r="435" spans="1:5">
      <c r="A435" s="21"/>
      <c r="B435" s="117"/>
      <c r="C435" s="22"/>
      <c r="E435" s="8"/>
    </row>
    <row r="436" spans="1:5">
      <c r="A436" s="21"/>
      <c r="B436" s="117"/>
      <c r="C436" s="22"/>
      <c r="E436" s="8"/>
    </row>
    <row r="437" spans="1:5">
      <c r="A437" s="21"/>
      <c r="B437" s="117"/>
      <c r="C437" s="22"/>
      <c r="E437" s="8"/>
    </row>
    <row r="438" spans="1:5">
      <c r="A438" s="23"/>
      <c r="B438" s="117"/>
      <c r="C438" s="22"/>
      <c r="E438" s="8"/>
    </row>
    <row r="439" spans="1:5">
      <c r="A439" s="21"/>
      <c r="B439" s="117"/>
      <c r="C439" s="22"/>
      <c r="E439" s="8"/>
    </row>
    <row r="440" spans="1:5">
      <c r="A440" s="34"/>
      <c r="B440" s="117"/>
      <c r="C440" s="22"/>
      <c r="E440" s="8"/>
    </row>
    <row r="441" spans="1:5">
      <c r="A441" s="34"/>
      <c r="B441" s="117"/>
      <c r="C441" s="22"/>
      <c r="E441" s="8"/>
    </row>
    <row r="442" spans="1:5">
      <c r="A442" s="34"/>
      <c r="B442" s="117"/>
      <c r="C442" s="22"/>
      <c r="E442" s="8"/>
    </row>
    <row r="443" spans="1:5">
      <c r="A443" s="34"/>
      <c r="B443" s="117"/>
      <c r="C443" s="22"/>
      <c r="E443" s="8"/>
    </row>
    <row r="444" spans="1:5">
      <c r="A444" s="34"/>
      <c r="B444" s="117"/>
      <c r="C444" s="22"/>
      <c r="E444" s="8"/>
    </row>
    <row r="445" spans="1:5">
      <c r="A445" s="34"/>
      <c r="B445" s="117"/>
      <c r="C445" s="22"/>
      <c r="E445" s="8"/>
    </row>
    <row r="446" spans="1:5">
      <c r="A446" s="34"/>
      <c r="B446" s="117"/>
      <c r="C446" s="22"/>
      <c r="E446" s="8"/>
    </row>
    <row r="447" spans="1:5">
      <c r="A447" s="34"/>
      <c r="B447" s="117"/>
      <c r="C447" s="22"/>
      <c r="E447" s="8"/>
    </row>
    <row r="448" spans="1:5">
      <c r="A448" s="34"/>
      <c r="B448" s="117"/>
      <c r="C448" s="22"/>
      <c r="E448" s="8"/>
    </row>
    <row r="449" spans="1:5">
      <c r="A449" s="34"/>
      <c r="B449" s="117"/>
      <c r="C449" s="22"/>
      <c r="E449" s="8"/>
    </row>
    <row r="450" spans="1:5">
      <c r="A450" s="34"/>
      <c r="B450" s="117"/>
      <c r="C450" s="22"/>
      <c r="E450" s="8"/>
    </row>
    <row r="451" spans="1:5">
      <c r="A451" s="34"/>
      <c r="B451" s="117"/>
      <c r="C451" s="22"/>
      <c r="E451" s="8"/>
    </row>
    <row r="452" spans="1:5">
      <c r="A452" s="21"/>
      <c r="B452" s="117"/>
      <c r="C452" s="22"/>
      <c r="E452" s="8"/>
    </row>
    <row r="453" spans="1:5">
      <c r="A453" s="23"/>
      <c r="B453" s="117"/>
      <c r="C453" s="22"/>
      <c r="E453" s="8"/>
    </row>
    <row r="454" spans="1:5">
      <c r="A454" s="26"/>
      <c r="B454" s="117"/>
      <c r="C454" s="22"/>
      <c r="E454" s="8"/>
    </row>
    <row r="455" spans="1:5">
      <c r="A455" s="26"/>
      <c r="B455" s="117"/>
      <c r="C455" s="22"/>
      <c r="E455" s="8"/>
    </row>
    <row r="456" spans="1:5">
      <c r="A456" s="26"/>
      <c r="B456" s="117"/>
      <c r="C456" s="22"/>
      <c r="E456" s="8"/>
    </row>
    <row r="457" spans="1:5">
      <c r="A457" s="26"/>
      <c r="B457" s="117"/>
      <c r="C457" s="22"/>
      <c r="E457" s="8"/>
    </row>
    <row r="458" spans="1:5">
      <c r="A458" s="26"/>
      <c r="B458" s="117"/>
      <c r="C458" s="22"/>
      <c r="E458" s="8"/>
    </row>
    <row r="459" spans="1:5">
      <c r="A459" s="26"/>
      <c r="B459" s="117"/>
      <c r="C459" s="22"/>
      <c r="E459" s="8"/>
    </row>
    <row r="460" spans="1:5">
      <c r="A460" s="26"/>
      <c r="B460" s="117"/>
      <c r="C460" s="22"/>
      <c r="E460" s="8"/>
    </row>
    <row r="461" spans="1:5">
      <c r="A461" s="26"/>
      <c r="B461" s="117"/>
      <c r="C461" s="22"/>
      <c r="E461" s="8"/>
    </row>
    <row r="462" spans="1:5">
      <c r="A462" s="26"/>
      <c r="B462" s="117"/>
      <c r="C462" s="22"/>
      <c r="E462" s="8"/>
    </row>
    <row r="463" spans="1:5">
      <c r="A463" s="26"/>
      <c r="B463" s="117"/>
      <c r="C463" s="22"/>
      <c r="E463" s="8"/>
    </row>
    <row r="464" spans="1:5">
      <c r="A464" s="26"/>
      <c r="B464" s="117"/>
      <c r="C464" s="22"/>
      <c r="E464" s="8"/>
    </row>
    <row r="465" spans="1:5">
      <c r="A465" s="26"/>
      <c r="B465" s="117"/>
      <c r="C465" s="22"/>
      <c r="E465" s="8"/>
    </row>
    <row r="466" spans="1:5">
      <c r="A466" s="26"/>
      <c r="B466" s="117"/>
      <c r="C466" s="22"/>
      <c r="E466" s="8"/>
    </row>
    <row r="467" spans="1:5">
      <c r="A467" s="26"/>
      <c r="B467" s="117"/>
      <c r="C467" s="22"/>
      <c r="E467" s="8"/>
    </row>
    <row r="468" spans="1:5">
      <c r="A468" s="26"/>
      <c r="B468" s="117"/>
      <c r="C468" s="22"/>
      <c r="E468" s="8"/>
    </row>
    <row r="469" spans="1:5">
      <c r="A469" s="26"/>
      <c r="B469" s="117"/>
      <c r="C469" s="22"/>
      <c r="E469" s="8"/>
    </row>
    <row r="470" spans="1:5">
      <c r="A470" s="26"/>
      <c r="B470" s="117"/>
      <c r="C470" s="22"/>
      <c r="E470" s="8"/>
    </row>
    <row r="471" spans="1:5">
      <c r="A471" s="26"/>
      <c r="B471" s="117"/>
      <c r="C471" s="22"/>
      <c r="E471" s="8"/>
    </row>
    <row r="472" spans="1:5">
      <c r="A472" s="24"/>
      <c r="B472" s="117"/>
      <c r="C472" s="22"/>
      <c r="E472" s="8"/>
    </row>
    <row r="473" spans="1:5">
      <c r="A473" s="26"/>
      <c r="B473" s="117"/>
      <c r="C473" s="22"/>
      <c r="E473" s="8"/>
    </row>
    <row r="474" spans="1:5">
      <c r="A474" s="26"/>
      <c r="B474" s="117"/>
      <c r="C474" s="22"/>
      <c r="E474" s="8"/>
    </row>
    <row r="475" spans="1:5">
      <c r="A475" s="26"/>
      <c r="B475" s="117"/>
      <c r="C475" s="22"/>
      <c r="E475" s="8"/>
    </row>
    <row r="476" spans="1:5">
      <c r="A476" s="26"/>
      <c r="B476" s="117"/>
      <c r="C476" s="22"/>
      <c r="E476" s="8"/>
    </row>
    <row r="477" spans="1:5">
      <c r="A477" s="26"/>
      <c r="B477" s="117"/>
      <c r="C477" s="22"/>
      <c r="E477" s="8"/>
    </row>
    <row r="478" spans="1:5">
      <c r="A478" s="26"/>
      <c r="B478" s="117"/>
      <c r="C478" s="22"/>
      <c r="E478" s="8"/>
    </row>
    <row r="479" spans="1:5">
      <c r="A479" s="26"/>
      <c r="B479" s="117"/>
      <c r="C479" s="22"/>
      <c r="E479" s="8"/>
    </row>
    <row r="480" spans="1:5">
      <c r="A480" s="26"/>
      <c r="B480" s="117"/>
      <c r="C480" s="22"/>
      <c r="E480" s="8"/>
    </row>
    <row r="481" spans="1:5">
      <c r="A481" s="26"/>
      <c r="B481" s="117"/>
      <c r="C481" s="22"/>
      <c r="E481" s="8"/>
    </row>
    <row r="482" spans="1:5">
      <c r="A482" s="26"/>
      <c r="B482" s="117"/>
      <c r="C482" s="22"/>
      <c r="E482" s="8"/>
    </row>
    <row r="483" spans="1:5">
      <c r="A483" s="26"/>
      <c r="B483" s="117"/>
      <c r="C483" s="22"/>
    </row>
    <row r="484" spans="1:5">
      <c r="A484" s="26"/>
      <c r="B484" s="117"/>
      <c r="C484" s="22"/>
    </row>
    <row r="485" spans="1:5">
      <c r="A485" s="24"/>
      <c r="B485" s="117"/>
      <c r="C485" s="22"/>
    </row>
    <row r="486" spans="1:5">
      <c r="A486" s="26"/>
      <c r="B486" s="117"/>
      <c r="C486" s="22"/>
    </row>
    <row r="487" spans="1:5">
      <c r="A487" s="26"/>
      <c r="B487" s="117"/>
      <c r="C487" s="22"/>
    </row>
    <row r="488" spans="1:5">
      <c r="A488" s="26"/>
      <c r="B488" s="117"/>
      <c r="C488" s="22"/>
    </row>
    <row r="489" spans="1:5">
      <c r="A489" s="26"/>
      <c r="B489" s="117"/>
      <c r="C489" s="22"/>
    </row>
    <row r="490" spans="1:5">
      <c r="A490" s="26"/>
      <c r="B490" s="117"/>
      <c r="C490" s="22"/>
    </row>
    <row r="491" spans="1:5">
      <c r="A491" s="26"/>
      <c r="B491" s="117"/>
      <c r="C491" s="22"/>
    </row>
    <row r="492" spans="1:5">
      <c r="A492" s="26"/>
      <c r="B492" s="117"/>
      <c r="C492" s="22"/>
    </row>
    <row r="493" spans="1:5">
      <c r="A493" s="26"/>
      <c r="B493" s="117"/>
      <c r="C493" s="22"/>
    </row>
    <row r="494" spans="1:5">
      <c r="A494" s="26"/>
      <c r="B494" s="117"/>
      <c r="C494" s="22"/>
    </row>
    <row r="495" spans="1:5">
      <c r="A495" s="26"/>
      <c r="B495" s="117"/>
      <c r="C495" s="22"/>
    </row>
    <row r="496" spans="1:5">
      <c r="A496" s="26"/>
      <c r="B496" s="117"/>
      <c r="C496" s="22"/>
    </row>
    <row r="497" spans="1:3">
      <c r="A497" s="26"/>
      <c r="B497" s="117"/>
      <c r="C497" s="22"/>
    </row>
    <row r="498" spans="1:3">
      <c r="A498" s="26"/>
      <c r="B498" s="117"/>
      <c r="C498" s="22"/>
    </row>
    <row r="499" spans="1:3">
      <c r="A499" s="26"/>
      <c r="B499" s="117"/>
      <c r="C499" s="22"/>
    </row>
    <row r="500" spans="1:3">
      <c r="A500" s="26"/>
      <c r="B500" s="117"/>
      <c r="C500" s="22"/>
    </row>
    <row r="501" spans="1:3">
      <c r="A501" s="26"/>
      <c r="B501" s="117"/>
      <c r="C501" s="22"/>
    </row>
    <row r="502" spans="1:3">
      <c r="A502" s="26"/>
      <c r="B502" s="117"/>
      <c r="C502" s="22"/>
    </row>
    <row r="503" spans="1:3">
      <c r="A503" s="26"/>
      <c r="B503" s="117"/>
      <c r="C503" s="22"/>
    </row>
    <row r="504" spans="1:3">
      <c r="A504" s="26"/>
      <c r="B504" s="117"/>
      <c r="C504" s="22"/>
    </row>
    <row r="505" spans="1:3">
      <c r="A505" s="26"/>
      <c r="B505" s="117"/>
      <c r="C505" s="22"/>
    </row>
    <row r="506" spans="1:3">
      <c r="A506" s="26"/>
      <c r="B506" s="117"/>
      <c r="C506" s="22"/>
    </row>
    <row r="507" spans="1:3">
      <c r="A507" s="26"/>
      <c r="B507" s="117"/>
      <c r="C507" s="22"/>
    </row>
    <row r="508" spans="1:3">
      <c r="A508" s="24"/>
      <c r="B508" s="117"/>
      <c r="C508" s="22"/>
    </row>
    <row r="509" spans="1:3">
      <c r="A509" s="26"/>
      <c r="B509" s="117"/>
      <c r="C509" s="22"/>
    </row>
    <row r="510" spans="1:3">
      <c r="A510" s="26"/>
      <c r="B510" s="117"/>
      <c r="C510" s="22"/>
    </row>
    <row r="511" spans="1:3">
      <c r="A511" s="26"/>
      <c r="B511" s="117"/>
      <c r="C511" s="22"/>
    </row>
    <row r="512" spans="1:3">
      <c r="A512" s="26"/>
      <c r="B512" s="117"/>
      <c r="C512" s="22"/>
    </row>
    <row r="513" spans="1:3">
      <c r="A513" s="26"/>
      <c r="B513" s="117"/>
      <c r="C513" s="22"/>
    </row>
    <row r="514" spans="1:3">
      <c r="A514" s="26"/>
      <c r="B514" s="117"/>
      <c r="C514" s="22"/>
    </row>
    <row r="515" spans="1:3">
      <c r="A515" s="26"/>
      <c r="B515" s="117"/>
      <c r="C515" s="22"/>
    </row>
    <row r="516" spans="1:3">
      <c r="A516" s="24"/>
      <c r="B516" s="117"/>
      <c r="C516" s="22"/>
    </row>
    <row r="517" spans="1:3">
      <c r="A517" s="26"/>
      <c r="B517" s="117"/>
      <c r="C517" s="22"/>
    </row>
    <row r="518" spans="1:3">
      <c r="A518" s="26"/>
      <c r="B518" s="117"/>
      <c r="C518" s="22"/>
    </row>
    <row r="519" spans="1:3">
      <c r="A519" s="26"/>
      <c r="B519" s="117"/>
      <c r="C519" s="22"/>
    </row>
    <row r="520" spans="1:3">
      <c r="A520" s="26"/>
      <c r="B520" s="117"/>
      <c r="C520" s="22"/>
    </row>
    <row r="521" spans="1:3">
      <c r="A521" s="26"/>
      <c r="B521" s="117"/>
    </row>
    <row r="522" spans="1:3">
      <c r="A522" s="26"/>
      <c r="B522" s="117"/>
    </row>
    <row r="523" spans="1:3">
      <c r="A523" s="26"/>
      <c r="B523" s="117"/>
    </row>
    <row r="524" spans="1:3">
      <c r="A524" s="26"/>
      <c r="B524" s="117"/>
    </row>
    <row r="525" spans="1:3">
      <c r="A525" s="26"/>
      <c r="B525" s="117"/>
    </row>
    <row r="526" spans="1:3">
      <c r="A526" s="26"/>
      <c r="B526" s="117"/>
    </row>
    <row r="527" spans="1:3">
      <c r="A527" s="26"/>
      <c r="B527" s="117"/>
    </row>
    <row r="528" spans="1:3">
      <c r="A528" s="26"/>
      <c r="B528" s="117"/>
    </row>
    <row r="529" spans="1:2">
      <c r="A529" s="26"/>
      <c r="B529" s="117"/>
    </row>
    <row r="530" spans="1:2">
      <c r="A530" s="26"/>
      <c r="B530" s="117"/>
    </row>
    <row r="531" spans="1:2">
      <c r="A531" s="26"/>
      <c r="B531" s="117"/>
    </row>
    <row r="532" spans="1:2">
      <c r="A532" s="26"/>
      <c r="B532" s="117"/>
    </row>
    <row r="533" spans="1:2">
      <c r="A533" s="26"/>
      <c r="B533" s="117"/>
    </row>
    <row r="534" spans="1:2">
      <c r="A534" s="26"/>
      <c r="B534" s="117"/>
    </row>
    <row r="535" spans="1:2">
      <c r="A535" s="26"/>
      <c r="B535" s="117"/>
    </row>
    <row r="536" spans="1:2">
      <c r="A536" s="24"/>
      <c r="B536" s="117"/>
    </row>
    <row r="537" spans="1:2">
      <c r="A537" s="26"/>
      <c r="B537" s="117"/>
    </row>
    <row r="538" spans="1:2">
      <c r="A538" s="31"/>
      <c r="B538" s="117"/>
    </row>
    <row r="539" spans="1:2">
      <c r="A539" s="31"/>
      <c r="B539" s="117"/>
    </row>
    <row r="540" spans="1:2">
      <c r="A540" s="24"/>
      <c r="B540" s="117"/>
    </row>
    <row r="541" spans="1:2">
      <c r="A541" s="27"/>
      <c r="B541" s="117"/>
    </row>
    <row r="542" spans="1:2">
      <c r="A542" s="27"/>
      <c r="B542" s="117"/>
    </row>
    <row r="543" spans="1:2">
      <c r="A543" s="26"/>
      <c r="B543" s="117"/>
    </row>
    <row r="544" spans="1:2">
      <c r="A544" s="27"/>
      <c r="B544" s="117"/>
    </row>
    <row r="545" spans="1:2">
      <c r="A545" s="27"/>
      <c r="B545" s="117"/>
    </row>
    <row r="546" spans="1:2">
      <c r="A546" s="27"/>
      <c r="B546" s="117"/>
    </row>
    <row r="547" spans="1:2">
      <c r="A547" s="27"/>
      <c r="B547" s="117"/>
    </row>
    <row r="548" spans="1:2">
      <c r="A548" s="26"/>
      <c r="B548" s="117"/>
    </row>
    <row r="549" spans="1:2">
      <c r="A549" s="27"/>
      <c r="B549" s="117"/>
    </row>
    <row r="550" spans="1:2">
      <c r="A550" s="27"/>
      <c r="B550" s="117"/>
    </row>
    <row r="551" spans="1:2">
      <c r="A551" s="27"/>
      <c r="B551" s="117"/>
    </row>
    <row r="552" spans="1:2">
      <c r="A552" s="27"/>
      <c r="B552" s="117"/>
    </row>
  </sheetData>
  <phoneticPr fontId="0" type="noConversion"/>
  <pageMargins left="0.75" right="0.75" top="1" bottom="1" header="0.5" footer="0.5"/>
  <headerFooter alignWithMargins="0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50"/>
  <sheetViews>
    <sheetView topLeftCell="A65" workbookViewId="0">
      <selection activeCell="B94" sqref="B94"/>
    </sheetView>
  </sheetViews>
  <sheetFormatPr baseColWidth="10" defaultColWidth="9.1640625" defaultRowHeight="11.25" customHeight="1" x14ac:dyDescent="0"/>
  <cols>
    <col min="1" max="1" width="26.6640625" style="8" bestFit="1" customWidth="1"/>
    <col min="2" max="2" width="26.6640625" style="8" customWidth="1"/>
    <col min="3" max="3" width="9.5" style="18" bestFit="1" customWidth="1"/>
    <col min="4" max="4" width="10.6640625" style="5" customWidth="1"/>
    <col min="5" max="5" width="10.1640625" style="5" bestFit="1" customWidth="1"/>
    <col min="6" max="6" width="18.1640625" style="8" customWidth="1"/>
    <col min="7" max="8" width="10.1640625" style="8" bestFit="1" customWidth="1"/>
    <col min="9" max="9" width="6.33203125" style="8" bestFit="1" customWidth="1"/>
    <col min="10" max="10" width="11.5" style="8" bestFit="1" customWidth="1"/>
    <col min="11" max="16384" width="9.1640625" style="8"/>
  </cols>
  <sheetData>
    <row r="1" spans="1:10" ht="11" customHeight="1">
      <c r="A1" s="3" t="s">
        <v>19</v>
      </c>
      <c r="B1" s="3"/>
      <c r="C1" s="4"/>
      <c r="E1" s="6"/>
      <c r="F1" s="7"/>
      <c r="G1" s="7"/>
      <c r="H1" s="7"/>
      <c r="I1" s="5"/>
      <c r="J1" s="5"/>
    </row>
    <row r="2" spans="1:10" ht="11" customHeight="1">
      <c r="A2" s="3"/>
      <c r="B2" s="3"/>
      <c r="C2" s="9"/>
      <c r="F2" s="10"/>
      <c r="G2" s="10"/>
      <c r="H2" s="10"/>
      <c r="I2" s="5"/>
      <c r="J2" s="5"/>
    </row>
    <row r="3" spans="1:10" ht="11" customHeight="1">
      <c r="A3" s="7"/>
      <c r="B3" s="7"/>
      <c r="C3" s="11"/>
      <c r="D3" s="12"/>
      <c r="E3" s="12"/>
      <c r="F3" s="5"/>
      <c r="G3" s="5"/>
      <c r="H3" s="5"/>
      <c r="I3" s="5"/>
      <c r="J3" s="5"/>
    </row>
    <row r="4" spans="1:10" ht="11" customHeight="1">
      <c r="A4" s="7"/>
      <c r="B4" s="7"/>
      <c r="C4" s="11"/>
      <c r="F4" s="5"/>
      <c r="G4" s="5"/>
      <c r="H4" s="5"/>
      <c r="I4" s="5"/>
      <c r="J4" s="5"/>
    </row>
    <row r="5" spans="1:10" ht="11" customHeight="1">
      <c r="A5" s="7"/>
      <c r="B5" s="7"/>
      <c r="C5" s="11"/>
      <c r="D5" s="7"/>
      <c r="F5" s="5"/>
      <c r="G5" s="5"/>
      <c r="H5" s="5"/>
      <c r="I5" s="5"/>
      <c r="J5" s="5"/>
    </row>
    <row r="6" spans="1:10" ht="11" customHeight="1">
      <c r="A6" s="7"/>
      <c r="B6" s="7"/>
      <c r="C6" s="11"/>
      <c r="D6" s="7"/>
      <c r="F6" s="5"/>
      <c r="G6" s="5"/>
      <c r="H6" s="5"/>
      <c r="I6" s="5"/>
      <c r="J6" s="5"/>
    </row>
    <row r="7" spans="1:10" ht="11" customHeight="1">
      <c r="A7" s="7"/>
      <c r="B7" s="7"/>
      <c r="C7" s="11"/>
      <c r="D7" s="7"/>
      <c r="F7" s="5"/>
      <c r="G7" s="5"/>
      <c r="H7" s="5"/>
      <c r="I7" s="5"/>
      <c r="J7" s="5"/>
    </row>
    <row r="8" spans="1:10" ht="11" customHeight="1">
      <c r="A8" s="7"/>
      <c r="B8" s="7"/>
      <c r="C8" s="11"/>
      <c r="F8" s="5"/>
      <c r="G8" s="5"/>
      <c r="H8" s="5"/>
      <c r="I8" s="5"/>
      <c r="J8" s="5"/>
    </row>
    <row r="9" spans="1:10" ht="11" customHeight="1">
      <c r="A9" s="7"/>
      <c r="B9" s="7"/>
      <c r="C9" s="11"/>
      <c r="F9" s="5"/>
      <c r="G9" s="5"/>
      <c r="H9" s="5"/>
      <c r="I9" s="5"/>
      <c r="J9" s="5"/>
    </row>
    <row r="10" spans="1:10" ht="11" customHeight="1">
      <c r="A10" s="7"/>
      <c r="B10" s="7"/>
      <c r="C10" s="11"/>
      <c r="F10" s="5"/>
      <c r="G10" s="5"/>
      <c r="H10" s="5"/>
      <c r="I10" s="5"/>
      <c r="J10" s="5"/>
    </row>
    <row r="11" spans="1:10" ht="11" customHeight="1">
      <c r="A11" s="7"/>
      <c r="B11" s="7"/>
      <c r="C11" s="11"/>
      <c r="F11" s="5"/>
      <c r="G11" s="5"/>
      <c r="H11" s="5"/>
      <c r="I11" s="5"/>
      <c r="J11" s="5"/>
    </row>
    <row r="12" spans="1:10" ht="11" customHeight="1">
      <c r="A12" s="7"/>
      <c r="B12" s="7"/>
      <c r="C12" s="11"/>
      <c r="F12" s="5"/>
      <c r="G12" s="5"/>
      <c r="H12" s="5"/>
      <c r="I12" s="5"/>
      <c r="J12" s="5"/>
    </row>
    <row r="13" spans="1:10" ht="11" customHeight="1">
      <c r="A13" s="7"/>
      <c r="B13" s="7"/>
      <c r="C13" s="11"/>
      <c r="F13" s="5"/>
      <c r="G13" s="5"/>
      <c r="H13" s="5"/>
      <c r="I13" s="5"/>
      <c r="J13" s="5"/>
    </row>
    <row r="14" spans="1:10" ht="11" customHeight="1">
      <c r="A14" s="7"/>
      <c r="B14" s="7"/>
      <c r="C14" s="11"/>
      <c r="F14" s="5"/>
      <c r="G14" s="5"/>
      <c r="H14" s="5"/>
      <c r="I14" s="5"/>
      <c r="J14" s="5"/>
    </row>
    <row r="15" spans="1:10" ht="11" customHeight="1">
      <c r="A15" s="13"/>
      <c r="B15" s="13"/>
      <c r="C15" s="14"/>
      <c r="D15" s="6"/>
      <c r="E15" s="6"/>
      <c r="F15" s="6"/>
      <c r="G15" s="6"/>
      <c r="H15" s="6"/>
      <c r="I15" s="6"/>
      <c r="J15" s="15"/>
    </row>
    <row r="16" spans="1:10" s="3" customFormat="1" ht="11" customHeight="1">
      <c r="C16" s="16"/>
      <c r="D16" s="17"/>
      <c r="E16" s="17"/>
      <c r="F16" s="17"/>
      <c r="G16" s="17"/>
      <c r="H16" s="17"/>
      <c r="I16" s="17"/>
      <c r="J16" s="15"/>
    </row>
    <row r="17" spans="1:8" ht="11" customHeight="1">
      <c r="A17" s="35"/>
      <c r="B17" s="147"/>
      <c r="C17" s="20"/>
      <c r="F17" s="5"/>
      <c r="G17" s="5"/>
      <c r="H17" s="18"/>
    </row>
    <row r="18" spans="1:8" ht="11" customHeight="1">
      <c r="A18" s="35"/>
      <c r="B18" s="147"/>
      <c r="C18" s="20"/>
      <c r="F18" s="5"/>
      <c r="G18" s="5"/>
      <c r="H18" s="18"/>
    </row>
    <row r="19" spans="1:8" ht="11" customHeight="1">
      <c r="A19" s="119" t="s">
        <v>28</v>
      </c>
      <c r="B19" s="152"/>
      <c r="C19" s="1"/>
      <c r="F19" s="5"/>
      <c r="G19" s="5"/>
      <c r="H19" s="18"/>
    </row>
    <row r="20" spans="1:8" ht="11" customHeight="1">
      <c r="A20" s="120" t="s">
        <v>36</v>
      </c>
      <c r="B20" s="22">
        <v>289.5</v>
      </c>
      <c r="C20" s="1"/>
      <c r="F20" s="5"/>
      <c r="G20" s="5"/>
      <c r="H20" s="18"/>
    </row>
    <row r="21" spans="1:8" ht="11" customHeight="1">
      <c r="A21" s="120" t="s">
        <v>37</v>
      </c>
      <c r="B21" s="22">
        <v>299.5</v>
      </c>
      <c r="C21" s="1"/>
      <c r="F21" s="5"/>
      <c r="G21" s="5"/>
      <c r="H21" s="18"/>
    </row>
    <row r="22" spans="1:8" ht="11" customHeight="1">
      <c r="A22" s="120" t="s">
        <v>38</v>
      </c>
      <c r="B22" s="22">
        <v>349.5</v>
      </c>
      <c r="C22" s="1"/>
      <c r="F22" s="5"/>
      <c r="G22" s="5"/>
      <c r="H22" s="18"/>
    </row>
    <row r="23" spans="1:8" ht="11" customHeight="1">
      <c r="A23" s="120" t="s">
        <v>39</v>
      </c>
      <c r="B23" s="22">
        <v>399.5</v>
      </c>
      <c r="C23" s="1"/>
      <c r="F23" s="5"/>
      <c r="G23" s="5"/>
      <c r="H23" s="18"/>
    </row>
    <row r="24" spans="1:8" ht="11" customHeight="1">
      <c r="A24" s="120" t="s">
        <v>40</v>
      </c>
      <c r="B24" s="22">
        <v>439.5</v>
      </c>
      <c r="C24" s="1"/>
      <c r="F24" s="5"/>
      <c r="G24" s="5"/>
      <c r="H24" s="18"/>
    </row>
    <row r="25" spans="1:8" ht="11" customHeight="1">
      <c r="A25" s="120" t="s">
        <v>41</v>
      </c>
      <c r="B25" s="22">
        <v>449.5</v>
      </c>
      <c r="C25" s="1"/>
      <c r="F25" s="5"/>
      <c r="G25" s="5"/>
      <c r="H25" s="18"/>
    </row>
    <row r="26" spans="1:8" ht="11" customHeight="1">
      <c r="A26" s="119" t="s">
        <v>218</v>
      </c>
      <c r="B26" s="85"/>
      <c r="C26" s="1"/>
      <c r="F26" s="5"/>
      <c r="G26" s="5"/>
      <c r="H26" s="18"/>
    </row>
    <row r="27" spans="1:8" ht="11" customHeight="1">
      <c r="A27" s="121" t="s">
        <v>33</v>
      </c>
      <c r="B27" s="22">
        <v>129.5</v>
      </c>
      <c r="C27" s="1"/>
      <c r="F27" s="5"/>
      <c r="G27" s="5"/>
      <c r="H27" s="18"/>
    </row>
    <row r="28" spans="1:8" ht="11" customHeight="1">
      <c r="A28" s="120" t="s">
        <v>34</v>
      </c>
      <c r="B28" s="22">
        <v>134.5</v>
      </c>
      <c r="C28" s="1"/>
      <c r="F28" s="5"/>
      <c r="G28" s="5"/>
      <c r="H28" s="18"/>
    </row>
    <row r="29" spans="1:8" ht="11" customHeight="1">
      <c r="A29" s="120" t="s">
        <v>35</v>
      </c>
      <c r="B29" s="22">
        <v>149.5</v>
      </c>
      <c r="C29" s="1"/>
      <c r="F29" s="5"/>
      <c r="G29" s="5"/>
      <c r="H29" s="18"/>
    </row>
    <row r="30" spans="1:8" ht="11" customHeight="1">
      <c r="A30" s="120" t="s">
        <v>51</v>
      </c>
      <c r="B30" s="22">
        <v>179.5</v>
      </c>
      <c r="C30" s="1"/>
      <c r="F30" s="5"/>
      <c r="G30" s="5"/>
      <c r="H30" s="18"/>
    </row>
    <row r="31" spans="1:8" ht="11" customHeight="1">
      <c r="A31" s="120" t="s">
        <v>52</v>
      </c>
      <c r="B31" s="22">
        <v>194.5</v>
      </c>
      <c r="C31" s="1"/>
      <c r="F31" s="5"/>
      <c r="G31" s="5"/>
      <c r="H31" s="18"/>
    </row>
    <row r="32" spans="1:8" ht="11" customHeight="1">
      <c r="A32" s="120" t="s">
        <v>53</v>
      </c>
      <c r="B32" s="22">
        <v>199.5</v>
      </c>
      <c r="C32" s="1"/>
      <c r="F32" s="5"/>
      <c r="G32" s="5"/>
      <c r="H32" s="18"/>
    </row>
    <row r="33" spans="1:8" ht="11" customHeight="1">
      <c r="A33" s="119" t="s">
        <v>104</v>
      </c>
      <c r="B33" s="84"/>
      <c r="C33" s="1"/>
      <c r="F33" s="5"/>
      <c r="G33" s="5"/>
      <c r="H33" s="18"/>
    </row>
    <row r="34" spans="1:8" ht="11" customHeight="1">
      <c r="A34" s="8" t="s">
        <v>103</v>
      </c>
      <c r="B34" s="117">
        <v>219.5</v>
      </c>
      <c r="C34" s="1"/>
      <c r="F34" s="5"/>
      <c r="G34" s="5"/>
      <c r="H34" s="18"/>
    </row>
    <row r="35" spans="1:8" ht="11" customHeight="1">
      <c r="A35" s="8" t="s">
        <v>102</v>
      </c>
      <c r="B35" s="117">
        <v>234.5</v>
      </c>
      <c r="C35" s="1"/>
      <c r="F35" s="5"/>
      <c r="G35" s="5"/>
      <c r="H35" s="18"/>
    </row>
    <row r="36" spans="1:8" ht="11" customHeight="1">
      <c r="A36" s="8" t="s">
        <v>101</v>
      </c>
      <c r="B36" s="117">
        <v>249.5</v>
      </c>
      <c r="C36" s="1"/>
      <c r="F36" s="5"/>
      <c r="G36" s="5"/>
      <c r="H36" s="18"/>
    </row>
    <row r="37" spans="1:8" ht="11" customHeight="1">
      <c r="A37" s="119" t="s">
        <v>219</v>
      </c>
      <c r="B37" s="85"/>
      <c r="C37" s="1"/>
      <c r="F37" s="5"/>
      <c r="G37" s="5"/>
      <c r="H37" s="18"/>
    </row>
    <row r="38" spans="1:8" ht="11" customHeight="1">
      <c r="A38" s="8" t="s">
        <v>108</v>
      </c>
      <c r="B38" s="117">
        <v>100</v>
      </c>
      <c r="C38" s="1"/>
      <c r="F38" s="5"/>
      <c r="G38" s="5"/>
      <c r="H38" s="18"/>
    </row>
    <row r="39" spans="1:8" ht="11" customHeight="1">
      <c r="A39" s="8" t="s">
        <v>107</v>
      </c>
      <c r="B39" s="117">
        <v>105</v>
      </c>
      <c r="C39" s="1"/>
      <c r="F39" s="5"/>
      <c r="G39" s="5"/>
      <c r="H39" s="18"/>
    </row>
    <row r="40" spans="1:8" ht="11" customHeight="1">
      <c r="A40" s="8" t="s">
        <v>106</v>
      </c>
      <c r="B40" s="117">
        <v>112.5</v>
      </c>
      <c r="C40" s="1"/>
      <c r="F40" s="5"/>
      <c r="G40" s="5"/>
      <c r="H40" s="18"/>
    </row>
    <row r="41" spans="1:8" ht="11" customHeight="1">
      <c r="A41" s="119" t="s">
        <v>220</v>
      </c>
      <c r="B41" s="85"/>
      <c r="C41" s="1"/>
      <c r="F41" s="5"/>
      <c r="G41" s="5"/>
      <c r="H41" s="18"/>
    </row>
    <row r="42" spans="1:8" ht="11" customHeight="1">
      <c r="A42" s="120" t="s">
        <v>42</v>
      </c>
      <c r="B42" s="22">
        <v>234.5</v>
      </c>
      <c r="C42" s="1"/>
      <c r="F42" s="5"/>
      <c r="G42" s="5"/>
      <c r="H42" s="18"/>
    </row>
    <row r="43" spans="1:8" ht="11" customHeight="1">
      <c r="A43" s="120" t="s">
        <v>43</v>
      </c>
      <c r="B43" s="22">
        <v>234.5</v>
      </c>
      <c r="C43" s="1"/>
      <c r="F43" s="5"/>
      <c r="G43" s="5"/>
      <c r="H43" s="18"/>
    </row>
    <row r="44" spans="1:8" ht="11" customHeight="1">
      <c r="A44" s="120" t="s">
        <v>44</v>
      </c>
      <c r="B44" s="22">
        <v>249.5</v>
      </c>
      <c r="C44" s="1"/>
      <c r="F44" s="5"/>
      <c r="G44" s="5"/>
      <c r="H44" s="18"/>
    </row>
    <row r="45" spans="1:8" ht="11" customHeight="1">
      <c r="A45" s="120" t="s">
        <v>45</v>
      </c>
      <c r="B45" s="22">
        <v>249.5</v>
      </c>
      <c r="C45" s="1"/>
      <c r="F45" s="5"/>
      <c r="G45" s="5"/>
      <c r="H45" s="18"/>
    </row>
    <row r="46" spans="1:8" ht="11" customHeight="1">
      <c r="A46" s="119" t="s">
        <v>221</v>
      </c>
      <c r="B46" s="85"/>
      <c r="C46" s="1"/>
      <c r="F46" s="5"/>
      <c r="G46" s="5"/>
      <c r="H46" s="18"/>
    </row>
    <row r="47" spans="1:8" ht="11" customHeight="1">
      <c r="A47" s="120" t="s">
        <v>54</v>
      </c>
      <c r="B47" s="22">
        <v>104.5</v>
      </c>
      <c r="C47" s="1"/>
      <c r="F47" s="5"/>
      <c r="G47" s="5"/>
      <c r="H47" s="18"/>
    </row>
    <row r="48" spans="1:8" ht="11" customHeight="1">
      <c r="A48" s="120" t="s">
        <v>55</v>
      </c>
      <c r="B48" s="22">
        <v>104.5</v>
      </c>
      <c r="C48" s="1"/>
      <c r="F48" s="5"/>
      <c r="G48" s="5"/>
      <c r="H48" s="18"/>
    </row>
    <row r="49" spans="1:8" ht="11" customHeight="1">
      <c r="A49" s="120" t="s">
        <v>56</v>
      </c>
      <c r="B49" s="22">
        <v>109.5</v>
      </c>
      <c r="C49" s="1"/>
      <c r="F49" s="5"/>
      <c r="G49" s="5"/>
      <c r="H49" s="18"/>
    </row>
    <row r="50" spans="1:8" ht="11" customHeight="1">
      <c r="A50" s="120" t="s">
        <v>57</v>
      </c>
      <c r="B50" s="22">
        <v>109.5</v>
      </c>
      <c r="C50" s="1"/>
      <c r="F50" s="5"/>
      <c r="G50" s="5"/>
      <c r="H50" s="18"/>
    </row>
    <row r="51" spans="1:8" ht="11" customHeight="1">
      <c r="A51" s="119" t="s">
        <v>168</v>
      </c>
      <c r="B51" s="85"/>
      <c r="C51" s="1"/>
      <c r="F51" s="5"/>
      <c r="G51" s="5"/>
      <c r="H51" s="18"/>
    </row>
    <row r="52" spans="1:8" ht="11" customHeight="1">
      <c r="A52" s="8" t="s">
        <v>170</v>
      </c>
      <c r="B52" s="22">
        <v>164.5</v>
      </c>
      <c r="C52" s="1"/>
      <c r="F52" s="5"/>
      <c r="G52" s="5"/>
      <c r="H52" s="18"/>
    </row>
    <row r="53" spans="1:8" ht="11" customHeight="1">
      <c r="A53" s="120" t="s">
        <v>171</v>
      </c>
      <c r="B53" s="22">
        <v>169.5</v>
      </c>
      <c r="C53" s="1"/>
      <c r="F53" s="5"/>
      <c r="G53" s="5"/>
      <c r="H53" s="18"/>
    </row>
    <row r="54" spans="1:8" ht="11" customHeight="1">
      <c r="A54" s="120" t="s">
        <v>172</v>
      </c>
      <c r="B54" s="22">
        <v>184.5</v>
      </c>
      <c r="C54" s="1"/>
      <c r="F54" s="5"/>
      <c r="G54" s="5"/>
      <c r="H54" s="18"/>
    </row>
    <row r="55" spans="1:8" ht="11" customHeight="1">
      <c r="A55" s="120" t="s">
        <v>173</v>
      </c>
      <c r="B55" s="22">
        <v>194.5</v>
      </c>
      <c r="C55" s="1"/>
      <c r="F55" s="5"/>
      <c r="G55" s="5"/>
      <c r="H55" s="18"/>
    </row>
    <row r="56" spans="1:8" ht="11" customHeight="1">
      <c r="A56" s="120" t="s">
        <v>174</v>
      </c>
      <c r="B56" s="22">
        <v>214.5</v>
      </c>
      <c r="C56" s="1"/>
      <c r="F56" s="5"/>
      <c r="G56" s="5"/>
      <c r="H56" s="18"/>
    </row>
    <row r="57" spans="1:8" ht="11" customHeight="1">
      <c r="A57" s="119" t="s">
        <v>217</v>
      </c>
      <c r="B57" s="85"/>
      <c r="C57" s="1"/>
      <c r="F57" s="5"/>
      <c r="G57" s="5"/>
      <c r="H57" s="18"/>
    </row>
    <row r="58" spans="1:8" ht="11" customHeight="1">
      <c r="A58" s="120" t="s">
        <v>175</v>
      </c>
      <c r="B58" s="22">
        <v>72.5</v>
      </c>
      <c r="C58" s="1"/>
      <c r="F58" s="5"/>
      <c r="G58" s="5"/>
      <c r="H58" s="18"/>
    </row>
    <row r="59" spans="1:8" ht="11" customHeight="1">
      <c r="A59" s="120" t="s">
        <v>176</v>
      </c>
      <c r="B59" s="22">
        <v>75</v>
      </c>
      <c r="C59" s="1"/>
      <c r="F59" s="5"/>
      <c r="G59" s="5"/>
      <c r="H59" s="18"/>
    </row>
    <row r="60" spans="1:8" ht="11" customHeight="1">
      <c r="A60" s="120" t="s">
        <v>177</v>
      </c>
      <c r="B60" s="22">
        <v>82.5</v>
      </c>
      <c r="C60" s="1"/>
      <c r="F60" s="5"/>
      <c r="G60" s="5"/>
      <c r="H60" s="18"/>
    </row>
    <row r="61" spans="1:8" ht="11" customHeight="1">
      <c r="A61" s="120" t="s">
        <v>178</v>
      </c>
      <c r="B61" s="22">
        <v>87.5</v>
      </c>
      <c r="C61" s="1"/>
      <c r="F61" s="5"/>
      <c r="G61" s="5"/>
      <c r="H61" s="18"/>
    </row>
    <row r="62" spans="1:8" ht="10">
      <c r="A62" s="120" t="s">
        <v>179</v>
      </c>
      <c r="B62" s="22">
        <v>97.5</v>
      </c>
      <c r="C62" s="1"/>
      <c r="F62" s="5"/>
      <c r="G62" s="5"/>
      <c r="H62" s="18"/>
    </row>
    <row r="63" spans="1:8" ht="10">
      <c r="A63" s="119" t="s">
        <v>215</v>
      </c>
      <c r="B63" s="86"/>
      <c r="C63" s="1"/>
      <c r="F63" s="5"/>
      <c r="G63" s="5"/>
      <c r="H63" s="18"/>
    </row>
    <row r="64" spans="1:8" ht="10">
      <c r="A64" s="120" t="s">
        <v>203</v>
      </c>
      <c r="B64" s="25">
        <v>144.5</v>
      </c>
      <c r="C64" s="1"/>
      <c r="F64" s="5"/>
      <c r="G64" s="5"/>
      <c r="H64" s="18"/>
    </row>
    <row r="65" spans="1:8" ht="10">
      <c r="A65" s="120" t="s">
        <v>109</v>
      </c>
      <c r="B65" s="25">
        <v>144.5</v>
      </c>
      <c r="C65" s="1"/>
      <c r="F65" s="5"/>
      <c r="G65" s="5"/>
      <c r="H65" s="18"/>
    </row>
    <row r="66" spans="1:8" ht="10">
      <c r="A66" s="120" t="s">
        <v>110</v>
      </c>
      <c r="B66" s="25">
        <v>149.5</v>
      </c>
      <c r="C66" s="1"/>
      <c r="F66" s="5"/>
      <c r="G66" s="5"/>
      <c r="H66" s="18"/>
    </row>
    <row r="67" spans="1:8" ht="10">
      <c r="A67" s="120" t="s">
        <v>111</v>
      </c>
      <c r="B67" s="25">
        <v>164.5</v>
      </c>
      <c r="C67" s="1"/>
      <c r="F67" s="5"/>
      <c r="G67" s="5"/>
      <c r="H67" s="18"/>
    </row>
    <row r="68" spans="1:8" ht="11" customHeight="1">
      <c r="A68" s="120" t="s">
        <v>112</v>
      </c>
      <c r="B68" s="25">
        <v>174.5</v>
      </c>
      <c r="C68" s="1"/>
      <c r="F68" s="5"/>
      <c r="G68" s="5"/>
      <c r="H68" s="18"/>
    </row>
    <row r="69" spans="1:8" ht="11" customHeight="1">
      <c r="A69" s="120" t="s">
        <v>113</v>
      </c>
      <c r="B69" s="25">
        <v>199.5</v>
      </c>
      <c r="C69" s="1"/>
      <c r="F69" s="5"/>
      <c r="G69" s="5"/>
      <c r="H69" s="18"/>
    </row>
    <row r="70" spans="1:8" ht="11" customHeight="1">
      <c r="A70" s="119" t="s">
        <v>216</v>
      </c>
      <c r="B70" s="86"/>
      <c r="C70" s="1"/>
      <c r="F70" s="5"/>
      <c r="G70" s="5"/>
      <c r="H70" s="18"/>
    </row>
    <row r="71" spans="1:8" ht="11" customHeight="1">
      <c r="A71" s="120" t="s">
        <v>204</v>
      </c>
      <c r="B71" s="25">
        <v>67.5</v>
      </c>
      <c r="C71" s="1"/>
      <c r="F71" s="5"/>
      <c r="G71" s="5"/>
      <c r="H71" s="18"/>
    </row>
    <row r="72" spans="1:8" ht="11" customHeight="1">
      <c r="A72" s="120" t="s">
        <v>114</v>
      </c>
      <c r="B72" s="25">
        <v>67.5</v>
      </c>
      <c r="C72" s="1"/>
      <c r="F72" s="5"/>
      <c r="G72" s="5"/>
      <c r="H72" s="18"/>
    </row>
    <row r="73" spans="1:8" ht="11" customHeight="1">
      <c r="A73" s="120" t="s">
        <v>115</v>
      </c>
      <c r="B73" s="25">
        <v>70</v>
      </c>
      <c r="C73" s="1"/>
      <c r="F73" s="5"/>
      <c r="G73" s="5"/>
      <c r="H73" s="18"/>
    </row>
    <row r="74" spans="1:8" ht="11" customHeight="1">
      <c r="A74" s="120" t="s">
        <v>116</v>
      </c>
      <c r="B74" s="25">
        <v>80</v>
      </c>
      <c r="C74" s="1"/>
      <c r="F74" s="5"/>
      <c r="G74" s="5"/>
      <c r="H74" s="18"/>
    </row>
    <row r="75" spans="1:8" ht="11" customHeight="1">
      <c r="A75" s="120" t="s">
        <v>117</v>
      </c>
      <c r="B75" s="25">
        <v>85</v>
      </c>
      <c r="C75" s="1"/>
      <c r="F75" s="5"/>
      <c r="G75" s="5"/>
      <c r="H75" s="18"/>
    </row>
    <row r="76" spans="1:8" ht="11" customHeight="1">
      <c r="A76" s="21" t="s">
        <v>118</v>
      </c>
      <c r="B76" s="25">
        <v>97.5</v>
      </c>
      <c r="C76" s="1"/>
      <c r="F76" s="5"/>
      <c r="G76" s="5"/>
      <c r="H76" s="18"/>
    </row>
    <row r="77" spans="1:8" ht="11" customHeight="1">
      <c r="A77" s="119" t="s">
        <v>228</v>
      </c>
      <c r="B77" s="86"/>
      <c r="C77" s="1"/>
      <c r="F77" s="5"/>
      <c r="G77" s="5"/>
      <c r="H77" s="18"/>
    </row>
    <row r="78" spans="1:8" ht="11" customHeight="1">
      <c r="A78" s="120" t="s">
        <v>209</v>
      </c>
      <c r="B78" s="25">
        <v>179.5</v>
      </c>
      <c r="C78" s="1"/>
      <c r="F78" s="5"/>
      <c r="G78" s="5"/>
      <c r="H78" s="18"/>
    </row>
    <row r="79" spans="1:8" ht="11" customHeight="1">
      <c r="A79" s="120" t="s">
        <v>210</v>
      </c>
      <c r="B79" s="25">
        <v>189.5</v>
      </c>
      <c r="C79" s="1"/>
      <c r="F79" s="5"/>
      <c r="G79" s="5"/>
      <c r="H79" s="18"/>
    </row>
    <row r="80" spans="1:8" ht="11" customHeight="1">
      <c r="A80" s="120" t="s">
        <v>211</v>
      </c>
      <c r="B80" s="25">
        <v>214.5</v>
      </c>
      <c r="C80" s="1"/>
      <c r="F80" s="5"/>
      <c r="G80" s="5"/>
      <c r="H80" s="18"/>
    </row>
    <row r="81" spans="1:8" ht="11" customHeight="1">
      <c r="A81" s="119" t="s">
        <v>229</v>
      </c>
      <c r="B81" s="86"/>
      <c r="C81" s="1"/>
      <c r="F81" s="5"/>
      <c r="G81" s="5"/>
      <c r="H81" s="18"/>
    </row>
    <row r="82" spans="1:8" ht="11" customHeight="1">
      <c r="A82" s="120" t="s">
        <v>212</v>
      </c>
      <c r="B82" s="25">
        <v>87.5</v>
      </c>
      <c r="C82" s="1"/>
      <c r="F82" s="5"/>
      <c r="G82" s="5"/>
      <c r="H82" s="18"/>
    </row>
    <row r="83" spans="1:8" ht="11" customHeight="1">
      <c r="A83" s="120" t="s">
        <v>213</v>
      </c>
      <c r="B83" s="25">
        <v>92.5</v>
      </c>
      <c r="C83" s="1"/>
      <c r="F83" s="5"/>
      <c r="G83" s="5"/>
      <c r="H83" s="18"/>
    </row>
    <row r="84" spans="1:8" ht="11" customHeight="1">
      <c r="A84" s="21" t="s">
        <v>214</v>
      </c>
      <c r="B84" s="25">
        <v>102.5</v>
      </c>
      <c r="C84" s="1"/>
      <c r="F84" s="5"/>
      <c r="G84" s="5"/>
      <c r="H84" s="18"/>
    </row>
    <row r="85" spans="1:8" ht="11" customHeight="1">
      <c r="A85" s="119" t="s">
        <v>222</v>
      </c>
      <c r="B85" s="85"/>
      <c r="C85" s="1"/>
      <c r="F85" s="5"/>
      <c r="G85" s="5"/>
      <c r="H85" s="18"/>
    </row>
    <row r="86" spans="1:8" ht="11" customHeight="1">
      <c r="A86" s="120" t="s">
        <v>205</v>
      </c>
      <c r="B86" s="22">
        <v>99.5</v>
      </c>
      <c r="C86" s="1"/>
      <c r="F86" s="5"/>
      <c r="G86" s="5"/>
      <c r="H86" s="18"/>
    </row>
    <row r="87" spans="1:8" ht="11" customHeight="1">
      <c r="A87" s="120" t="s">
        <v>46</v>
      </c>
      <c r="B87" s="22">
        <v>99.5</v>
      </c>
      <c r="C87" s="1"/>
      <c r="F87" s="5"/>
      <c r="G87" s="5"/>
      <c r="H87" s="18"/>
    </row>
    <row r="88" spans="1:8" ht="11" customHeight="1">
      <c r="A88" s="120" t="s">
        <v>47</v>
      </c>
      <c r="B88" s="22">
        <v>104.5</v>
      </c>
      <c r="C88" s="1"/>
      <c r="F88" s="5"/>
      <c r="G88" s="5"/>
      <c r="H88" s="18"/>
    </row>
    <row r="89" spans="1:8" ht="11" customHeight="1">
      <c r="A89" s="120" t="s">
        <v>48</v>
      </c>
      <c r="B89" s="22">
        <v>114.5</v>
      </c>
      <c r="C89" s="1"/>
      <c r="F89" s="5"/>
      <c r="G89" s="5"/>
      <c r="H89" s="18"/>
    </row>
    <row r="90" spans="1:8" ht="11" customHeight="1">
      <c r="A90" s="120" t="s">
        <v>49</v>
      </c>
      <c r="B90" s="22">
        <v>124.5</v>
      </c>
      <c r="C90" s="1"/>
      <c r="F90" s="5"/>
      <c r="G90" s="5"/>
      <c r="H90" s="18"/>
    </row>
    <row r="91" spans="1:8" ht="11" customHeight="1">
      <c r="A91" s="120" t="s">
        <v>50</v>
      </c>
      <c r="B91" s="22">
        <v>134.5</v>
      </c>
      <c r="C91" s="1"/>
      <c r="F91" s="5"/>
      <c r="G91" s="5"/>
      <c r="H91" s="18"/>
    </row>
    <row r="92" spans="1:8" ht="11" customHeight="1">
      <c r="A92" s="119" t="s">
        <v>223</v>
      </c>
      <c r="B92" s="85"/>
      <c r="C92" s="1"/>
      <c r="F92" s="5"/>
      <c r="G92" s="5"/>
      <c r="H92" s="18"/>
    </row>
    <row r="93" spans="1:8" ht="11" customHeight="1">
      <c r="A93" s="120" t="s">
        <v>206</v>
      </c>
      <c r="B93" s="22">
        <v>45</v>
      </c>
      <c r="C93" s="1"/>
      <c r="F93" s="5"/>
      <c r="G93" s="5"/>
      <c r="H93" s="18"/>
    </row>
    <row r="94" spans="1:8" ht="11" customHeight="1">
      <c r="A94" s="120" t="s">
        <v>58</v>
      </c>
      <c r="B94" s="22">
        <v>45</v>
      </c>
      <c r="C94" s="1"/>
      <c r="F94" s="5"/>
      <c r="G94" s="5"/>
      <c r="H94" s="18"/>
    </row>
    <row r="95" spans="1:8" ht="11" customHeight="1">
      <c r="A95" s="120" t="s">
        <v>59</v>
      </c>
      <c r="B95" s="22">
        <v>47.5</v>
      </c>
      <c r="C95" s="1"/>
      <c r="F95" s="5"/>
      <c r="G95" s="5"/>
      <c r="H95" s="18"/>
    </row>
    <row r="96" spans="1:8" ht="11" customHeight="1">
      <c r="A96" s="120" t="s">
        <v>60</v>
      </c>
      <c r="B96" s="22">
        <v>52.5</v>
      </c>
      <c r="C96" s="1"/>
      <c r="F96" s="5"/>
      <c r="G96" s="5"/>
      <c r="H96" s="18"/>
    </row>
    <row r="97" spans="1:8" ht="11" customHeight="1">
      <c r="A97" s="120" t="s">
        <v>61</v>
      </c>
      <c r="B97" s="22">
        <v>57.5</v>
      </c>
      <c r="C97" s="1"/>
      <c r="F97" s="5"/>
      <c r="G97" s="5"/>
      <c r="H97" s="18"/>
    </row>
    <row r="98" spans="1:8" ht="11" customHeight="1">
      <c r="A98" s="120" t="s">
        <v>62</v>
      </c>
      <c r="B98" s="22">
        <v>60</v>
      </c>
      <c r="C98" s="1"/>
      <c r="F98" s="5"/>
      <c r="G98" s="5"/>
      <c r="H98" s="18"/>
    </row>
    <row r="99" spans="1:8" ht="11" customHeight="1">
      <c r="A99" s="119" t="s">
        <v>224</v>
      </c>
      <c r="B99" s="85"/>
      <c r="C99" s="1"/>
      <c r="F99" s="5"/>
      <c r="G99" s="5"/>
      <c r="H99" s="18"/>
    </row>
    <row r="100" spans="1:8" ht="11" customHeight="1">
      <c r="A100" s="120" t="s">
        <v>181</v>
      </c>
      <c r="B100" s="22">
        <v>119.5</v>
      </c>
      <c r="C100" s="1"/>
      <c r="F100" s="5"/>
      <c r="G100" s="5"/>
      <c r="H100" s="18"/>
    </row>
    <row r="101" spans="1:8" ht="11" customHeight="1">
      <c r="A101" s="120" t="s">
        <v>182</v>
      </c>
      <c r="B101" s="22">
        <v>134.5</v>
      </c>
      <c r="C101" s="1"/>
      <c r="F101" s="5"/>
      <c r="G101" s="5"/>
      <c r="H101" s="18"/>
    </row>
    <row r="102" spans="1:8" ht="11" customHeight="1">
      <c r="A102" s="120" t="s">
        <v>183</v>
      </c>
      <c r="B102" s="22">
        <v>144.5</v>
      </c>
      <c r="C102" s="1"/>
      <c r="F102" s="5"/>
      <c r="G102" s="5"/>
      <c r="H102" s="18"/>
    </row>
    <row r="103" spans="1:8" ht="11" customHeight="1">
      <c r="A103" s="119" t="s">
        <v>225</v>
      </c>
      <c r="B103" s="85"/>
      <c r="C103" s="1"/>
      <c r="F103" s="5"/>
      <c r="G103" s="5"/>
      <c r="H103" s="18"/>
    </row>
    <row r="104" spans="1:8" ht="11" customHeight="1">
      <c r="A104" s="120" t="s">
        <v>184</v>
      </c>
      <c r="B104" s="22">
        <v>55</v>
      </c>
      <c r="C104" s="1"/>
      <c r="F104" s="5"/>
      <c r="G104" s="5"/>
      <c r="H104" s="18"/>
    </row>
    <row r="105" spans="1:8" ht="11" customHeight="1">
      <c r="A105" s="120" t="s">
        <v>185</v>
      </c>
      <c r="B105" s="22">
        <v>60</v>
      </c>
      <c r="C105" s="1"/>
      <c r="F105" s="5"/>
      <c r="G105" s="5"/>
      <c r="H105" s="18"/>
    </row>
    <row r="106" spans="1:8" ht="11" customHeight="1">
      <c r="A106" s="120" t="s">
        <v>186</v>
      </c>
      <c r="B106" s="22">
        <v>65</v>
      </c>
      <c r="C106" s="1"/>
      <c r="F106" s="5"/>
      <c r="G106" s="5"/>
      <c r="H106" s="18"/>
    </row>
    <row r="107" spans="1:8" ht="11" customHeight="1">
      <c r="A107" s="119" t="s">
        <v>226</v>
      </c>
      <c r="B107" s="85"/>
      <c r="C107" s="1"/>
      <c r="F107" s="5"/>
      <c r="G107" s="5"/>
      <c r="H107" s="18"/>
    </row>
    <row r="108" spans="1:8" ht="11" customHeight="1">
      <c r="A108" s="120" t="s">
        <v>122</v>
      </c>
      <c r="B108" s="22">
        <v>74.5</v>
      </c>
      <c r="C108" s="1"/>
      <c r="F108" s="5"/>
      <c r="G108" s="5"/>
      <c r="H108" s="18"/>
    </row>
    <row r="109" spans="1:8" ht="11" customHeight="1">
      <c r="A109" s="120" t="s">
        <v>123</v>
      </c>
      <c r="B109" s="22">
        <v>74.5</v>
      </c>
      <c r="C109" s="1"/>
      <c r="F109" s="5"/>
      <c r="G109" s="5"/>
      <c r="H109" s="18"/>
    </row>
    <row r="110" spans="1:8" ht="11" customHeight="1">
      <c r="A110" s="120" t="s">
        <v>124</v>
      </c>
      <c r="B110" s="38">
        <v>84.5</v>
      </c>
      <c r="C110" s="1"/>
      <c r="F110" s="5"/>
      <c r="G110" s="5"/>
      <c r="H110" s="18"/>
    </row>
    <row r="111" spans="1:8" ht="11" customHeight="1">
      <c r="A111" s="120" t="s">
        <v>125</v>
      </c>
      <c r="B111" s="38">
        <v>84.5</v>
      </c>
      <c r="C111" s="1"/>
      <c r="F111" s="5"/>
      <c r="G111" s="5"/>
      <c r="H111" s="18"/>
    </row>
    <row r="112" spans="1:8" ht="11" customHeight="1">
      <c r="A112" s="119" t="s">
        <v>227</v>
      </c>
      <c r="B112" s="84"/>
      <c r="C112" s="1"/>
      <c r="F112" s="5"/>
      <c r="G112" s="5"/>
      <c r="H112" s="18"/>
    </row>
    <row r="113" spans="1:8" ht="11" customHeight="1">
      <c r="A113" s="120" t="s">
        <v>127</v>
      </c>
      <c r="B113" s="38">
        <v>35</v>
      </c>
      <c r="C113" s="1"/>
      <c r="F113" s="5"/>
      <c r="G113" s="5"/>
      <c r="H113" s="18"/>
    </row>
    <row r="114" spans="1:8" ht="11" customHeight="1">
      <c r="A114" s="120" t="s">
        <v>128</v>
      </c>
      <c r="B114" s="38">
        <v>35</v>
      </c>
      <c r="C114" s="1"/>
      <c r="F114" s="5"/>
      <c r="G114" s="5"/>
      <c r="H114" s="18"/>
    </row>
    <row r="115" spans="1:8" ht="11" customHeight="1">
      <c r="A115" s="120" t="s">
        <v>129</v>
      </c>
      <c r="B115" s="38">
        <v>40</v>
      </c>
      <c r="C115" s="1"/>
      <c r="F115" s="5"/>
      <c r="G115" s="5"/>
      <c r="H115" s="18"/>
    </row>
    <row r="116" spans="1:8" ht="11" customHeight="1">
      <c r="A116" s="120" t="s">
        <v>130</v>
      </c>
      <c r="B116" s="38">
        <v>40</v>
      </c>
      <c r="C116" s="1"/>
      <c r="F116" s="5"/>
      <c r="G116" s="5"/>
      <c r="H116" s="18"/>
    </row>
    <row r="117" spans="1:8" ht="11" customHeight="1">
      <c r="A117" s="122" t="s">
        <v>86</v>
      </c>
      <c r="B117" s="85"/>
      <c r="C117" s="1"/>
      <c r="F117" s="5"/>
      <c r="G117" s="5"/>
      <c r="H117" s="18"/>
    </row>
    <row r="118" spans="1:8" ht="11" customHeight="1">
      <c r="A118" s="120" t="s">
        <v>32</v>
      </c>
      <c r="B118" s="38">
        <v>25</v>
      </c>
      <c r="C118" s="1"/>
      <c r="F118" s="5"/>
      <c r="G118" s="5"/>
      <c r="H118" s="18"/>
    </row>
    <row r="119" spans="1:8" ht="11" customHeight="1">
      <c r="A119" s="120"/>
      <c r="B119" s="22"/>
      <c r="C119" s="1"/>
      <c r="F119" s="5"/>
      <c r="G119" s="5"/>
      <c r="H119" s="18"/>
    </row>
    <row r="120" spans="1:8" s="19" customFormat="1" ht="11" customHeight="1">
      <c r="A120" s="120" t="s">
        <v>202</v>
      </c>
      <c r="B120" s="22">
        <v>10</v>
      </c>
      <c r="C120" s="1"/>
      <c r="D120" s="15"/>
      <c r="E120" s="15"/>
      <c r="F120" s="15"/>
      <c r="G120" s="15"/>
      <c r="H120" s="15"/>
    </row>
    <row r="121" spans="1:8" ht="10">
      <c r="A121" s="120"/>
      <c r="B121" s="22"/>
      <c r="C121" s="1"/>
      <c r="D121" s="18"/>
      <c r="E121" s="8"/>
      <c r="H121" s="18"/>
    </row>
    <row r="122" spans="1:8" s="3" customFormat="1" ht="10">
      <c r="A122" s="120" t="s">
        <v>63</v>
      </c>
      <c r="B122" s="22">
        <v>10</v>
      </c>
      <c r="C122" s="1"/>
      <c r="D122" s="15"/>
      <c r="H122" s="15"/>
    </row>
    <row r="123" spans="1:8" ht="10">
      <c r="A123" s="120" t="s">
        <v>64</v>
      </c>
      <c r="B123" s="22">
        <v>10</v>
      </c>
      <c r="C123" s="1"/>
      <c r="D123" s="18"/>
      <c r="E123" s="8"/>
      <c r="H123" s="18"/>
    </row>
    <row r="124" spans="1:8" ht="10">
      <c r="A124" s="120" t="s">
        <v>65</v>
      </c>
      <c r="B124" s="22">
        <v>10</v>
      </c>
      <c r="C124" s="1"/>
      <c r="D124" s="18"/>
      <c r="E124" s="8"/>
      <c r="H124" s="18"/>
    </row>
    <row r="125" spans="1:8" ht="10">
      <c r="A125" s="120" t="s">
        <v>66</v>
      </c>
      <c r="B125" s="22">
        <v>10</v>
      </c>
      <c r="C125" s="1"/>
      <c r="D125" s="18"/>
      <c r="E125" s="8"/>
      <c r="H125" s="18"/>
    </row>
    <row r="126" spans="1:8" ht="10">
      <c r="A126" s="120"/>
      <c r="B126" s="22"/>
      <c r="C126" s="1"/>
      <c r="D126" s="18"/>
      <c r="E126" s="8"/>
      <c r="H126" s="18"/>
    </row>
    <row r="127" spans="1:8" ht="10">
      <c r="A127" s="120" t="s">
        <v>67</v>
      </c>
      <c r="B127" s="22">
        <v>10</v>
      </c>
      <c r="C127" s="1"/>
      <c r="D127" s="18"/>
      <c r="E127" s="8"/>
      <c r="H127" s="18"/>
    </row>
    <row r="128" spans="1:8" ht="10">
      <c r="A128" s="120" t="s">
        <v>68</v>
      </c>
      <c r="B128" s="22">
        <v>10</v>
      </c>
      <c r="C128" s="1"/>
      <c r="D128" s="18"/>
      <c r="E128" s="8"/>
      <c r="H128" s="18"/>
    </row>
    <row r="129" spans="1:8" ht="10">
      <c r="A129" s="120" t="s">
        <v>69</v>
      </c>
      <c r="B129" s="22">
        <v>10</v>
      </c>
      <c r="C129" s="1"/>
      <c r="D129" s="18"/>
      <c r="E129" s="8"/>
      <c r="H129" s="18"/>
    </row>
    <row r="130" spans="1:8" ht="10">
      <c r="A130" s="120" t="s">
        <v>70</v>
      </c>
      <c r="B130" s="22">
        <v>10</v>
      </c>
      <c r="C130" s="1"/>
      <c r="D130" s="18"/>
      <c r="E130" s="8"/>
      <c r="H130" s="18"/>
    </row>
    <row r="131" spans="1:8" ht="10">
      <c r="A131" s="120"/>
      <c r="B131" s="22"/>
      <c r="C131" s="1"/>
      <c r="D131" s="18"/>
      <c r="E131" s="8"/>
      <c r="H131" s="18"/>
    </row>
    <row r="132" spans="1:8" ht="10">
      <c r="A132" s="120" t="s">
        <v>82</v>
      </c>
      <c r="B132" s="22">
        <v>13.5</v>
      </c>
      <c r="C132" s="1"/>
      <c r="D132" s="18"/>
      <c r="E132" s="8"/>
      <c r="H132" s="18"/>
    </row>
    <row r="133" spans="1:8" ht="10">
      <c r="A133" s="120" t="s">
        <v>83</v>
      </c>
      <c r="B133" s="22">
        <v>13.5</v>
      </c>
      <c r="C133" s="1"/>
      <c r="D133" s="18"/>
      <c r="E133" s="8"/>
      <c r="H133" s="18"/>
    </row>
    <row r="134" spans="1:8" ht="10">
      <c r="A134" s="120" t="s">
        <v>84</v>
      </c>
      <c r="B134" s="22">
        <v>13.5</v>
      </c>
      <c r="C134" s="1"/>
      <c r="D134" s="18"/>
      <c r="E134" s="8"/>
      <c r="H134" s="18"/>
    </row>
    <row r="135" spans="1:8" ht="10">
      <c r="A135" s="120" t="s">
        <v>85</v>
      </c>
      <c r="B135" s="22">
        <v>13.5</v>
      </c>
      <c r="C135" s="1"/>
      <c r="D135" s="18"/>
      <c r="E135" s="8"/>
      <c r="H135" s="18"/>
    </row>
    <row r="136" spans="1:8" ht="10">
      <c r="A136" s="27"/>
      <c r="B136" s="22"/>
      <c r="C136" s="1"/>
      <c r="D136" s="18"/>
      <c r="E136" s="8"/>
      <c r="H136" s="18"/>
    </row>
    <row r="137" spans="1:8" ht="10">
      <c r="A137" s="120" t="s">
        <v>71</v>
      </c>
      <c r="B137" s="22">
        <v>5</v>
      </c>
      <c r="C137" s="1"/>
      <c r="E137" s="8"/>
      <c r="H137" s="18"/>
    </row>
    <row r="138" spans="1:8" ht="10">
      <c r="A138" s="120" t="s">
        <v>72</v>
      </c>
      <c r="B138" s="22">
        <v>5</v>
      </c>
      <c r="C138" s="1"/>
      <c r="E138" s="8"/>
      <c r="H138" s="18"/>
    </row>
    <row r="139" spans="1:8" ht="10">
      <c r="A139" s="120" t="s">
        <v>73</v>
      </c>
      <c r="B139" s="22">
        <v>5</v>
      </c>
      <c r="C139" s="1"/>
      <c r="E139" s="8"/>
      <c r="H139" s="18"/>
    </row>
    <row r="140" spans="1:8" ht="10">
      <c r="A140" s="120" t="s">
        <v>74</v>
      </c>
      <c r="B140" s="22">
        <v>5</v>
      </c>
      <c r="C140" s="1"/>
      <c r="E140" s="8"/>
      <c r="H140" s="18"/>
    </row>
    <row r="141" spans="1:8" ht="10">
      <c r="A141" s="120" t="s">
        <v>75</v>
      </c>
      <c r="B141" s="22">
        <v>5</v>
      </c>
      <c r="C141" s="1"/>
      <c r="E141" s="8"/>
      <c r="H141" s="18"/>
    </row>
    <row r="142" spans="1:8" ht="10">
      <c r="A142" s="120" t="s">
        <v>76</v>
      </c>
      <c r="B142" s="22">
        <v>5</v>
      </c>
      <c r="C142" s="1"/>
      <c r="E142" s="8"/>
      <c r="H142" s="18"/>
    </row>
    <row r="143" spans="1:8" ht="10">
      <c r="A143" s="120" t="s">
        <v>77</v>
      </c>
      <c r="B143" s="22">
        <v>5</v>
      </c>
      <c r="C143" s="1"/>
      <c r="E143" s="8"/>
      <c r="H143" s="18"/>
    </row>
    <row r="144" spans="1:8" ht="10">
      <c r="A144" s="120" t="s">
        <v>78</v>
      </c>
      <c r="B144" s="22">
        <v>5</v>
      </c>
      <c r="C144" s="1"/>
      <c r="E144" s="8"/>
      <c r="H144" s="18"/>
    </row>
    <row r="145" spans="1:8" ht="10">
      <c r="A145" s="120"/>
      <c r="B145" s="22"/>
      <c r="C145" s="1"/>
      <c r="E145" s="8"/>
      <c r="H145" s="18"/>
    </row>
    <row r="146" spans="1:8" ht="10">
      <c r="A146" s="120" t="s">
        <v>79</v>
      </c>
      <c r="B146" s="22">
        <v>10</v>
      </c>
      <c r="C146" s="1"/>
      <c r="E146" s="8"/>
      <c r="H146" s="18"/>
    </row>
    <row r="147" spans="1:8" ht="10">
      <c r="A147" s="120" t="s">
        <v>80</v>
      </c>
      <c r="B147" s="22">
        <v>10</v>
      </c>
      <c r="C147" s="1"/>
      <c r="E147" s="8"/>
      <c r="H147" s="18"/>
    </row>
    <row r="148" spans="1:8" ht="10">
      <c r="A148" s="120" t="s">
        <v>81</v>
      </c>
      <c r="B148" s="22">
        <v>10</v>
      </c>
      <c r="C148" s="1"/>
      <c r="E148" s="8"/>
      <c r="H148" s="18"/>
    </row>
    <row r="149" spans="1:8" ht="10">
      <c r="A149" s="120"/>
      <c r="B149" s="22"/>
      <c r="C149" s="1"/>
      <c r="E149" s="8"/>
      <c r="H149" s="18"/>
    </row>
    <row r="150" spans="1:8" ht="10">
      <c r="A150" s="120" t="s">
        <v>132</v>
      </c>
      <c r="B150" s="22">
        <v>2.5</v>
      </c>
      <c r="C150" s="1"/>
      <c r="E150" s="8"/>
      <c r="H150" s="18"/>
    </row>
    <row r="151" spans="1:8" ht="10">
      <c r="A151" s="120" t="s">
        <v>131</v>
      </c>
      <c r="B151" s="22">
        <v>2.5</v>
      </c>
      <c r="C151" s="1"/>
      <c r="E151" s="8"/>
      <c r="H151" s="18"/>
    </row>
    <row r="152" spans="1:8" ht="10">
      <c r="A152" s="120"/>
      <c r="B152" s="22"/>
      <c r="C152" s="1"/>
      <c r="E152" s="8"/>
      <c r="H152" s="18"/>
    </row>
    <row r="153" spans="1:8" ht="10">
      <c r="A153" s="120" t="s">
        <v>133</v>
      </c>
      <c r="B153" s="22">
        <v>0.5</v>
      </c>
      <c r="C153" s="1"/>
      <c r="E153" s="8"/>
      <c r="H153" s="18"/>
    </row>
    <row r="154" spans="1:8" ht="10">
      <c r="A154" s="120"/>
      <c r="B154" s="22"/>
      <c r="C154" s="1"/>
      <c r="E154" s="8"/>
      <c r="H154" s="18"/>
    </row>
    <row r="155" spans="1:8" ht="10">
      <c r="A155" s="120" t="s">
        <v>140</v>
      </c>
      <c r="B155" s="22">
        <v>6</v>
      </c>
      <c r="C155" s="1"/>
      <c r="E155" s="8"/>
      <c r="H155" s="18"/>
    </row>
    <row r="156" spans="1:8" ht="10">
      <c r="A156" s="120" t="s">
        <v>141</v>
      </c>
      <c r="B156" s="22">
        <v>6</v>
      </c>
      <c r="C156" s="1"/>
      <c r="E156" s="8"/>
      <c r="H156" s="18"/>
    </row>
    <row r="157" spans="1:8" ht="10">
      <c r="A157" s="120" t="s">
        <v>142</v>
      </c>
      <c r="B157" s="22">
        <v>6</v>
      </c>
      <c r="C157" s="1"/>
      <c r="E157" s="8"/>
      <c r="H157" s="18"/>
    </row>
    <row r="158" spans="1:8" ht="10">
      <c r="A158" s="123"/>
      <c r="B158" s="22"/>
      <c r="C158" s="1"/>
      <c r="E158" s="8"/>
      <c r="H158" s="18"/>
    </row>
    <row r="159" spans="1:8" ht="10">
      <c r="A159" s="123" t="s">
        <v>164</v>
      </c>
      <c r="B159" s="22">
        <v>5</v>
      </c>
      <c r="C159" s="1"/>
      <c r="E159" s="8"/>
      <c r="H159" s="18"/>
    </row>
    <row r="160" spans="1:8" ht="10">
      <c r="A160" s="123"/>
      <c r="B160" s="22"/>
      <c r="C160" s="1"/>
      <c r="E160" s="8"/>
      <c r="H160" s="18"/>
    </row>
    <row r="161" spans="1:8" ht="12">
      <c r="A161" s="124" t="s">
        <v>153</v>
      </c>
      <c r="B161" s="22">
        <v>0</v>
      </c>
      <c r="C161" s="22"/>
      <c r="E161" s="8"/>
      <c r="H161" s="18"/>
    </row>
    <row r="162" spans="1:8" ht="12">
      <c r="A162" s="124" t="s">
        <v>154</v>
      </c>
      <c r="B162" s="22">
        <v>0</v>
      </c>
      <c r="C162" s="22"/>
      <c r="E162" s="8"/>
      <c r="H162" s="18"/>
    </row>
    <row r="163" spans="1:8" ht="12">
      <c r="A163" s="125" t="s">
        <v>155</v>
      </c>
      <c r="B163" s="22">
        <v>0</v>
      </c>
      <c r="C163" s="22"/>
      <c r="E163" s="8"/>
      <c r="H163" s="18"/>
    </row>
    <row r="164" spans="1:8" ht="10">
      <c r="A164" s="82"/>
      <c r="B164" s="117"/>
      <c r="C164" s="22"/>
      <c r="E164" s="8"/>
      <c r="H164" s="18"/>
    </row>
    <row r="165" spans="1:8" ht="10">
      <c r="A165" s="27"/>
      <c r="B165" s="117"/>
      <c r="C165" s="22"/>
      <c r="E165" s="8"/>
      <c r="H165" s="18"/>
    </row>
    <row r="166" spans="1:8" ht="10">
      <c r="A166" s="27"/>
      <c r="B166" s="117"/>
      <c r="C166" s="22"/>
      <c r="E166" s="8"/>
      <c r="H166" s="18"/>
    </row>
    <row r="167" spans="1:8" ht="10">
      <c r="A167" s="27"/>
      <c r="B167" s="117"/>
      <c r="C167" s="22"/>
      <c r="E167" s="8"/>
      <c r="H167" s="18"/>
    </row>
    <row r="168" spans="1:8" ht="10">
      <c r="A168" s="27"/>
      <c r="B168" s="117"/>
      <c r="C168" s="22"/>
      <c r="E168" s="8"/>
      <c r="H168" s="18"/>
    </row>
    <row r="169" spans="1:8" ht="10">
      <c r="A169" s="27"/>
      <c r="B169" s="117"/>
      <c r="C169" s="22"/>
      <c r="E169" s="8"/>
      <c r="H169" s="18"/>
    </row>
    <row r="170" spans="1:8" ht="10">
      <c r="A170" s="27"/>
      <c r="B170" s="117"/>
      <c r="C170" s="22"/>
      <c r="E170" s="8"/>
      <c r="H170" s="18"/>
    </row>
    <row r="171" spans="1:8" ht="10">
      <c r="A171" s="30"/>
      <c r="B171" s="117"/>
      <c r="C171" s="22"/>
      <c r="E171" s="8"/>
    </row>
    <row r="172" spans="1:8" ht="10">
      <c r="A172" s="27"/>
      <c r="B172" s="117"/>
      <c r="C172" s="22"/>
      <c r="E172" s="8"/>
    </row>
    <row r="173" spans="1:8" ht="10">
      <c r="A173" s="27"/>
      <c r="B173" s="117"/>
      <c r="C173" s="22"/>
      <c r="E173" s="8"/>
    </row>
    <row r="174" spans="1:8" ht="10">
      <c r="A174" s="27"/>
      <c r="B174" s="117"/>
      <c r="C174" s="22"/>
      <c r="E174" s="8"/>
    </row>
    <row r="175" spans="1:8" ht="10">
      <c r="A175" s="27"/>
      <c r="B175" s="117"/>
      <c r="C175" s="22"/>
      <c r="E175" s="8"/>
    </row>
    <row r="176" spans="1:8" ht="10">
      <c r="A176" s="27"/>
      <c r="B176" s="117"/>
      <c r="C176" s="22"/>
      <c r="E176" s="8"/>
    </row>
    <row r="177" spans="1:5" ht="10">
      <c r="A177" s="27"/>
      <c r="B177" s="117"/>
      <c r="C177" s="22"/>
      <c r="E177" s="8"/>
    </row>
    <row r="178" spans="1:5" ht="10">
      <c r="A178" s="27"/>
      <c r="B178" s="117"/>
      <c r="C178" s="22"/>
      <c r="E178" s="8"/>
    </row>
    <row r="179" spans="1:5" ht="10">
      <c r="A179" s="27"/>
      <c r="B179" s="117"/>
      <c r="C179" s="22"/>
      <c r="E179" s="8"/>
    </row>
    <row r="180" spans="1:5" ht="10">
      <c r="A180" s="27"/>
      <c r="B180" s="117"/>
      <c r="C180" s="22"/>
      <c r="E180" s="8"/>
    </row>
    <row r="181" spans="1:5" ht="10">
      <c r="A181" s="27"/>
      <c r="B181" s="117"/>
      <c r="C181" s="22"/>
      <c r="E181" s="8"/>
    </row>
    <row r="182" spans="1:5" ht="10">
      <c r="A182" s="27"/>
      <c r="B182" s="117"/>
      <c r="C182" s="22"/>
      <c r="E182" s="8"/>
    </row>
    <row r="183" spans="1:5" ht="10">
      <c r="A183" s="27"/>
      <c r="B183" s="117"/>
      <c r="C183" s="22"/>
      <c r="E183" s="8"/>
    </row>
    <row r="184" spans="1:5" ht="10">
      <c r="A184" s="27"/>
      <c r="B184" s="117"/>
      <c r="C184" s="22"/>
      <c r="E184" s="8"/>
    </row>
    <row r="185" spans="1:5" ht="10">
      <c r="A185" s="27"/>
      <c r="B185" s="117"/>
      <c r="C185" s="22"/>
      <c r="E185" s="8"/>
    </row>
    <row r="186" spans="1:5" ht="10">
      <c r="A186" s="27"/>
      <c r="B186" s="117"/>
      <c r="C186" s="22"/>
      <c r="E186" s="8"/>
    </row>
    <row r="187" spans="1:5" ht="10">
      <c r="A187" s="27"/>
      <c r="B187" s="117"/>
      <c r="C187" s="22"/>
      <c r="E187" s="8"/>
    </row>
    <row r="188" spans="1:5" ht="10">
      <c r="A188" s="27"/>
      <c r="B188" s="117"/>
      <c r="C188" s="22"/>
      <c r="E188" s="8"/>
    </row>
    <row r="189" spans="1:5" ht="10">
      <c r="A189" s="27"/>
      <c r="B189" s="117"/>
      <c r="C189" s="22"/>
      <c r="E189" s="8"/>
    </row>
    <row r="190" spans="1:5" ht="10">
      <c r="A190" s="27"/>
      <c r="B190" s="117"/>
      <c r="C190" s="22"/>
      <c r="E190" s="8"/>
    </row>
    <row r="191" spans="1:5" ht="10">
      <c r="A191" s="27"/>
      <c r="B191" s="117"/>
      <c r="C191" s="22"/>
      <c r="E191" s="8"/>
    </row>
    <row r="192" spans="1:5" ht="10">
      <c r="A192" s="27"/>
      <c r="B192" s="117"/>
      <c r="C192" s="22"/>
      <c r="E192" s="8"/>
    </row>
    <row r="193" spans="1:5" ht="10">
      <c r="A193" s="27"/>
      <c r="B193" s="117"/>
      <c r="C193" s="22"/>
      <c r="E193" s="8"/>
    </row>
    <row r="194" spans="1:5" ht="10">
      <c r="A194" s="27"/>
      <c r="B194" s="117"/>
      <c r="C194" s="22"/>
      <c r="E194" s="8"/>
    </row>
    <row r="195" spans="1:5" ht="10">
      <c r="A195" s="27"/>
      <c r="B195" s="117"/>
      <c r="C195" s="22"/>
      <c r="E195" s="8"/>
    </row>
    <row r="196" spans="1:5" ht="10">
      <c r="A196" s="27"/>
      <c r="B196" s="117"/>
      <c r="C196" s="22"/>
      <c r="E196" s="8"/>
    </row>
    <row r="197" spans="1:5" ht="10">
      <c r="A197" s="27"/>
      <c r="B197" s="117"/>
      <c r="C197" s="22"/>
      <c r="E197" s="8"/>
    </row>
    <row r="198" spans="1:5" ht="10">
      <c r="A198" s="27"/>
      <c r="B198" s="117"/>
      <c r="C198" s="22"/>
      <c r="E198" s="8"/>
    </row>
    <row r="199" spans="1:5" ht="10">
      <c r="A199" s="27"/>
      <c r="B199" s="117"/>
      <c r="C199" s="22"/>
      <c r="E199" s="8"/>
    </row>
    <row r="200" spans="1:5" ht="10">
      <c r="A200" s="27"/>
      <c r="B200" s="117"/>
      <c r="C200" s="22"/>
      <c r="E200" s="8"/>
    </row>
    <row r="201" spans="1:5" ht="10">
      <c r="A201" s="27"/>
      <c r="B201" s="117"/>
      <c r="C201" s="22"/>
      <c r="E201" s="8"/>
    </row>
    <row r="202" spans="1:5" ht="10">
      <c r="A202" s="27"/>
      <c r="B202" s="117"/>
      <c r="C202" s="22"/>
      <c r="E202" s="8"/>
    </row>
    <row r="203" spans="1:5" ht="10">
      <c r="A203" s="27"/>
      <c r="B203" s="117"/>
      <c r="C203" s="22"/>
      <c r="E203" s="8"/>
    </row>
    <row r="204" spans="1:5" ht="10">
      <c r="A204" s="27"/>
      <c r="B204" s="117"/>
      <c r="C204" s="22"/>
      <c r="E204" s="8"/>
    </row>
    <row r="205" spans="1:5" ht="10">
      <c r="A205" s="27"/>
      <c r="B205" s="117"/>
      <c r="C205" s="22"/>
      <c r="E205" s="8"/>
    </row>
    <row r="206" spans="1:5" ht="10">
      <c r="A206" s="27"/>
      <c r="B206" s="117"/>
      <c r="C206" s="22"/>
      <c r="E206" s="8"/>
    </row>
    <row r="207" spans="1:5" ht="10">
      <c r="A207" s="27"/>
      <c r="B207" s="117"/>
      <c r="C207" s="22"/>
    </row>
    <row r="208" spans="1:5" ht="10">
      <c r="A208" s="27"/>
      <c r="B208" s="117"/>
      <c r="C208" s="22"/>
    </row>
    <row r="209" spans="1:3" ht="10">
      <c r="A209" s="27"/>
      <c r="B209" s="117"/>
      <c r="C209" s="22"/>
    </row>
    <row r="210" spans="1:3" ht="10">
      <c r="A210" s="27"/>
      <c r="B210" s="117"/>
      <c r="C210" s="22"/>
    </row>
    <row r="211" spans="1:3" ht="10">
      <c r="A211" s="27"/>
      <c r="B211" s="117"/>
      <c r="C211" s="22"/>
    </row>
    <row r="212" spans="1:3" ht="10">
      <c r="A212" s="27"/>
      <c r="B212" s="117"/>
      <c r="C212" s="22"/>
    </row>
    <row r="213" spans="1:3" ht="10">
      <c r="A213" s="27"/>
      <c r="B213" s="117"/>
      <c r="C213" s="22"/>
    </row>
    <row r="214" spans="1:3" ht="10">
      <c r="A214" s="27"/>
      <c r="B214" s="117"/>
      <c r="C214" s="22"/>
    </row>
    <row r="215" spans="1:3" ht="10">
      <c r="A215" s="27"/>
      <c r="B215" s="117"/>
      <c r="C215" s="22"/>
    </row>
    <row r="216" spans="1:3" ht="10">
      <c r="A216" s="27"/>
      <c r="B216" s="117"/>
      <c r="C216" s="22"/>
    </row>
    <row r="217" spans="1:3" ht="10">
      <c r="A217" s="27"/>
      <c r="B217" s="117"/>
      <c r="C217" s="22"/>
    </row>
    <row r="218" spans="1:3" ht="10">
      <c r="A218" s="27"/>
      <c r="B218" s="117"/>
      <c r="C218" s="22"/>
    </row>
    <row r="219" spans="1:3" ht="10">
      <c r="A219" s="27"/>
      <c r="B219" s="117"/>
      <c r="C219" s="22"/>
    </row>
    <row r="220" spans="1:3" ht="10">
      <c r="A220" s="27"/>
      <c r="B220" s="117"/>
      <c r="C220" s="22"/>
    </row>
    <row r="221" spans="1:3" ht="10">
      <c r="A221" s="27"/>
      <c r="B221" s="117"/>
      <c r="C221" s="22"/>
    </row>
    <row r="222" spans="1:3" ht="10">
      <c r="A222" s="27"/>
      <c r="B222" s="117"/>
      <c r="C222" s="22"/>
    </row>
    <row r="223" spans="1:3" ht="10">
      <c r="A223" s="27"/>
      <c r="B223" s="117"/>
      <c r="C223" s="22"/>
    </row>
    <row r="224" spans="1:3" ht="10">
      <c r="A224" s="27"/>
      <c r="B224" s="117"/>
      <c r="C224" s="22"/>
    </row>
    <row r="225" spans="1:3" ht="10">
      <c r="A225" s="27"/>
      <c r="B225" s="117"/>
      <c r="C225" s="22"/>
    </row>
    <row r="226" spans="1:3" ht="10">
      <c r="A226" s="27"/>
      <c r="B226" s="117"/>
      <c r="C226" s="22"/>
    </row>
    <row r="227" spans="1:3" ht="10">
      <c r="A227" s="27"/>
      <c r="B227" s="117"/>
      <c r="C227" s="22"/>
    </row>
    <row r="228" spans="1:3" ht="10">
      <c r="A228" s="27"/>
      <c r="B228" s="117"/>
      <c r="C228" s="22"/>
    </row>
    <row r="229" spans="1:3" ht="10">
      <c r="A229" s="27"/>
      <c r="B229" s="117"/>
      <c r="C229" s="22"/>
    </row>
    <row r="230" spans="1:3" ht="10">
      <c r="A230" s="27"/>
      <c r="B230" s="117"/>
      <c r="C230" s="22"/>
    </row>
    <row r="231" spans="1:3" ht="10">
      <c r="A231" s="27"/>
      <c r="B231" s="117"/>
      <c r="C231" s="22"/>
    </row>
    <row r="232" spans="1:3" ht="10">
      <c r="A232" s="27"/>
      <c r="B232" s="117"/>
      <c r="C232" s="22"/>
    </row>
    <row r="233" spans="1:3" ht="10">
      <c r="A233" s="27"/>
      <c r="B233" s="117"/>
      <c r="C233" s="22"/>
    </row>
    <row r="234" spans="1:3" ht="10">
      <c r="A234" s="27"/>
      <c r="B234" s="117"/>
      <c r="C234" s="22"/>
    </row>
    <row r="235" spans="1:3" ht="11.25" customHeight="1">
      <c r="A235" s="27"/>
      <c r="B235" s="117"/>
      <c r="C235" s="22"/>
    </row>
    <row r="236" spans="1:3" ht="11.25" customHeight="1">
      <c r="A236" s="27"/>
      <c r="B236" s="117"/>
      <c r="C236" s="22"/>
    </row>
    <row r="237" spans="1:3" ht="11.25" customHeight="1">
      <c r="A237" s="27"/>
      <c r="B237" s="117"/>
      <c r="C237" s="22"/>
    </row>
    <row r="238" spans="1:3" ht="11.25" customHeight="1">
      <c r="A238" s="27"/>
      <c r="B238" s="117"/>
      <c r="C238" s="22"/>
    </row>
    <row r="239" spans="1:3" ht="11.25" customHeight="1">
      <c r="A239" s="27"/>
      <c r="B239" s="117"/>
      <c r="C239" s="22"/>
    </row>
    <row r="240" spans="1:3" ht="11.25" customHeight="1">
      <c r="A240" s="27"/>
      <c r="B240" s="117"/>
      <c r="C240" s="22"/>
    </row>
    <row r="241" spans="1:3" ht="11.25" customHeight="1">
      <c r="A241" s="27"/>
      <c r="B241" s="117"/>
      <c r="C241" s="22"/>
    </row>
    <row r="242" spans="1:3" ht="11.25" customHeight="1">
      <c r="A242" s="27"/>
      <c r="B242" s="117"/>
      <c r="C242" s="22"/>
    </row>
    <row r="243" spans="1:3" ht="11.25" customHeight="1">
      <c r="A243" s="27"/>
      <c r="B243" s="117"/>
      <c r="C243" s="22"/>
    </row>
    <row r="244" spans="1:3" ht="11.25" customHeight="1">
      <c r="A244" s="27"/>
      <c r="B244" s="117"/>
      <c r="C244" s="22"/>
    </row>
    <row r="245" spans="1:3" ht="11.25" customHeight="1">
      <c r="A245" s="27"/>
      <c r="B245" s="117"/>
      <c r="C245" s="22"/>
    </row>
    <row r="246" spans="1:3" ht="11.25" customHeight="1">
      <c r="A246" s="27"/>
      <c r="B246" s="117"/>
      <c r="C246" s="22"/>
    </row>
    <row r="247" spans="1:3" ht="11.25" customHeight="1">
      <c r="A247" s="27"/>
      <c r="B247" s="117"/>
      <c r="C247" s="22"/>
    </row>
    <row r="248" spans="1:3" ht="11.25" customHeight="1">
      <c r="A248" s="27"/>
      <c r="B248" s="117"/>
      <c r="C248" s="22"/>
    </row>
    <row r="249" spans="1:3" ht="11.25" customHeight="1">
      <c r="A249" s="27"/>
      <c r="B249" s="117"/>
      <c r="C249" s="22"/>
    </row>
    <row r="250" spans="1:3" ht="11.25" customHeight="1">
      <c r="A250" s="27"/>
      <c r="B250" s="117"/>
      <c r="C250" s="22"/>
    </row>
    <row r="251" spans="1:3" ht="11.25" customHeight="1">
      <c r="A251" s="27"/>
      <c r="B251" s="117"/>
      <c r="C251" s="22"/>
    </row>
    <row r="252" spans="1:3" ht="11.25" customHeight="1">
      <c r="A252" s="27"/>
      <c r="B252" s="117"/>
      <c r="C252" s="22"/>
    </row>
    <row r="253" spans="1:3" ht="11.25" customHeight="1">
      <c r="A253" s="27"/>
      <c r="B253" s="117"/>
      <c r="C253" s="22"/>
    </row>
    <row r="254" spans="1:3" ht="11.25" customHeight="1">
      <c r="A254" s="27"/>
      <c r="B254" s="117"/>
      <c r="C254" s="22"/>
    </row>
    <row r="255" spans="1:3" ht="11.25" customHeight="1">
      <c r="A255" s="27"/>
      <c r="B255" s="117"/>
      <c r="C255" s="22"/>
    </row>
    <row r="256" spans="1:3" ht="11.25" customHeight="1">
      <c r="A256" s="27"/>
      <c r="B256" s="117"/>
      <c r="C256" s="22"/>
    </row>
    <row r="257" spans="1:3" ht="11.25" customHeight="1">
      <c r="A257" s="27"/>
      <c r="B257" s="117"/>
      <c r="C257" s="22"/>
    </row>
    <row r="258" spans="1:3" ht="11.25" customHeight="1">
      <c r="A258" s="27"/>
      <c r="B258" s="117"/>
      <c r="C258" s="22"/>
    </row>
    <row r="259" spans="1:3" ht="11.25" customHeight="1">
      <c r="A259" s="27"/>
      <c r="B259" s="117"/>
      <c r="C259" s="22"/>
    </row>
    <row r="260" spans="1:3" ht="11.25" customHeight="1">
      <c r="A260" s="27"/>
      <c r="B260" s="117"/>
      <c r="C260" s="22"/>
    </row>
    <row r="261" spans="1:3" ht="11.25" customHeight="1">
      <c r="A261" s="27"/>
      <c r="B261" s="117"/>
      <c r="C261" s="22"/>
    </row>
    <row r="262" spans="1:3" ht="11.25" customHeight="1">
      <c r="A262" s="27"/>
      <c r="B262" s="117"/>
      <c r="C262" s="22"/>
    </row>
    <row r="263" spans="1:3" ht="11.25" customHeight="1">
      <c r="A263" s="27"/>
      <c r="B263" s="117"/>
      <c r="C263" s="22"/>
    </row>
    <row r="264" spans="1:3" ht="11.25" customHeight="1">
      <c r="A264" s="27"/>
      <c r="B264" s="117"/>
      <c r="C264" s="22"/>
    </row>
    <row r="265" spans="1:3" ht="11.25" customHeight="1">
      <c r="A265" s="27"/>
      <c r="B265" s="117"/>
      <c r="C265" s="22"/>
    </row>
    <row r="266" spans="1:3" ht="11.25" customHeight="1">
      <c r="A266" s="27"/>
      <c r="B266" s="117"/>
      <c r="C266" s="22"/>
    </row>
    <row r="267" spans="1:3" ht="11.25" customHeight="1">
      <c r="A267" s="27"/>
      <c r="B267" s="117"/>
      <c r="C267" s="22"/>
    </row>
    <row r="268" spans="1:3" ht="11.25" customHeight="1">
      <c r="A268" s="27"/>
      <c r="B268" s="117"/>
      <c r="C268" s="22"/>
    </row>
    <row r="269" spans="1:3" ht="11.25" customHeight="1">
      <c r="A269" s="27"/>
      <c r="B269" s="117"/>
      <c r="C269" s="22"/>
    </row>
    <row r="270" spans="1:3" ht="11.25" customHeight="1">
      <c r="A270" s="27"/>
      <c r="B270" s="117"/>
      <c r="C270" s="22"/>
    </row>
    <row r="271" spans="1:3" ht="11.25" customHeight="1">
      <c r="A271" s="27"/>
      <c r="B271" s="117"/>
      <c r="C271" s="22"/>
    </row>
    <row r="272" spans="1:3" ht="11.25" customHeight="1">
      <c r="A272" s="27"/>
      <c r="B272" s="117"/>
      <c r="C272" s="22"/>
    </row>
    <row r="273" spans="1:3" ht="11.25" customHeight="1">
      <c r="A273" s="27"/>
      <c r="B273" s="117"/>
      <c r="C273" s="22"/>
    </row>
    <row r="274" spans="1:3" ht="11.25" customHeight="1">
      <c r="A274" s="27"/>
      <c r="B274" s="117"/>
      <c r="C274" s="22"/>
    </row>
    <row r="275" spans="1:3" ht="11.25" customHeight="1">
      <c r="A275" s="27"/>
      <c r="B275" s="117"/>
      <c r="C275" s="22"/>
    </row>
    <row r="276" spans="1:3" ht="11.25" customHeight="1">
      <c r="A276" s="27"/>
      <c r="B276" s="117"/>
      <c r="C276" s="22"/>
    </row>
    <row r="277" spans="1:3" ht="11.25" customHeight="1">
      <c r="A277" s="27"/>
      <c r="B277" s="117"/>
      <c r="C277" s="22"/>
    </row>
    <row r="278" spans="1:3" ht="11.25" customHeight="1">
      <c r="A278" s="27"/>
      <c r="B278" s="117"/>
      <c r="C278" s="22"/>
    </row>
    <row r="279" spans="1:3" ht="11.25" customHeight="1">
      <c r="A279" s="27"/>
      <c r="B279" s="117"/>
      <c r="C279" s="22"/>
    </row>
    <row r="280" spans="1:3" ht="11.25" customHeight="1">
      <c r="A280" s="27"/>
      <c r="B280" s="117"/>
      <c r="C280" s="22"/>
    </row>
    <row r="281" spans="1:3" ht="11.25" customHeight="1">
      <c r="A281" s="27"/>
      <c r="B281" s="117"/>
      <c r="C281" s="22"/>
    </row>
    <row r="282" spans="1:3" ht="11.25" customHeight="1">
      <c r="A282" s="27"/>
      <c r="B282" s="117"/>
      <c r="C282" s="22"/>
    </row>
    <row r="283" spans="1:3" ht="11.25" customHeight="1">
      <c r="A283" s="27"/>
      <c r="B283" s="117"/>
      <c r="C283" s="22"/>
    </row>
    <row r="284" spans="1:3" ht="11.25" customHeight="1">
      <c r="A284" s="27"/>
      <c r="B284" s="117"/>
      <c r="C284" s="22"/>
    </row>
    <row r="285" spans="1:3" ht="11.25" customHeight="1">
      <c r="A285" s="27"/>
      <c r="B285" s="117"/>
      <c r="C285" s="22"/>
    </row>
    <row r="286" spans="1:3" ht="11.25" customHeight="1">
      <c r="A286" s="27"/>
      <c r="B286" s="117"/>
      <c r="C286" s="22"/>
    </row>
    <row r="287" spans="1:3" ht="11.25" customHeight="1">
      <c r="A287" s="27"/>
      <c r="B287" s="117"/>
      <c r="C287" s="22"/>
    </row>
    <row r="288" spans="1:3" ht="11.25" customHeight="1">
      <c r="A288" s="27"/>
      <c r="B288" s="117"/>
      <c r="C288" s="22"/>
    </row>
    <row r="289" spans="1:3" ht="11.25" customHeight="1">
      <c r="A289" s="27"/>
      <c r="B289" s="117"/>
      <c r="C289" s="22"/>
    </row>
    <row r="290" spans="1:3" ht="11.25" customHeight="1">
      <c r="A290" s="27"/>
      <c r="B290" s="117"/>
      <c r="C290" s="22"/>
    </row>
    <row r="291" spans="1:3" ht="11.25" customHeight="1">
      <c r="A291" s="27"/>
      <c r="B291" s="117"/>
      <c r="C291" s="22"/>
    </row>
    <row r="292" spans="1:3" ht="11.25" customHeight="1">
      <c r="A292" s="27"/>
      <c r="B292" s="117"/>
      <c r="C292" s="22"/>
    </row>
    <row r="293" spans="1:3" ht="11.25" customHeight="1">
      <c r="A293" s="27"/>
      <c r="B293" s="117"/>
      <c r="C293" s="22"/>
    </row>
    <row r="294" spans="1:3" ht="11.25" customHeight="1">
      <c r="A294" s="27"/>
      <c r="B294" s="117"/>
      <c r="C294" s="22"/>
    </row>
    <row r="295" spans="1:3" ht="11.25" customHeight="1">
      <c r="A295" s="27"/>
      <c r="B295" s="117"/>
      <c r="C295" s="22"/>
    </row>
    <row r="296" spans="1:3" ht="11.25" customHeight="1">
      <c r="A296" s="27"/>
      <c r="B296" s="117"/>
      <c r="C296" s="22"/>
    </row>
    <row r="297" spans="1:3" ht="11.25" customHeight="1">
      <c r="A297" s="27"/>
      <c r="B297" s="117"/>
      <c r="C297" s="22"/>
    </row>
    <row r="298" spans="1:3" ht="11.25" customHeight="1">
      <c r="A298" s="27"/>
      <c r="B298" s="117"/>
      <c r="C298" s="22"/>
    </row>
    <row r="299" spans="1:3" ht="11.25" customHeight="1">
      <c r="A299" s="27"/>
      <c r="B299" s="117"/>
      <c r="C299" s="22"/>
    </row>
    <row r="300" spans="1:3" ht="11.25" customHeight="1">
      <c r="A300" s="27"/>
      <c r="B300" s="117"/>
      <c r="C300" s="22"/>
    </row>
    <row r="301" spans="1:3" ht="11.25" customHeight="1">
      <c r="A301" s="27"/>
      <c r="B301" s="117"/>
      <c r="C301" s="22"/>
    </row>
    <row r="302" spans="1:3" ht="11.25" customHeight="1">
      <c r="A302" s="27"/>
      <c r="B302" s="117"/>
      <c r="C302" s="22"/>
    </row>
    <row r="303" spans="1:3" ht="11.25" customHeight="1">
      <c r="A303" s="27"/>
      <c r="B303" s="117"/>
      <c r="C303" s="22"/>
    </row>
    <row r="304" spans="1:3" ht="11.25" customHeight="1">
      <c r="A304" s="27"/>
      <c r="B304" s="117"/>
      <c r="C304" s="22"/>
    </row>
    <row r="305" spans="1:3" ht="11.25" customHeight="1">
      <c r="A305" s="27"/>
      <c r="B305" s="117"/>
      <c r="C305" s="22"/>
    </row>
    <row r="306" spans="1:3" ht="11.25" customHeight="1">
      <c r="A306" s="27"/>
      <c r="B306" s="117"/>
      <c r="C306" s="22"/>
    </row>
    <row r="307" spans="1:3" ht="11.25" customHeight="1">
      <c r="A307" s="27"/>
      <c r="B307" s="117"/>
      <c r="C307" s="22"/>
    </row>
    <row r="308" spans="1:3" ht="11.25" customHeight="1">
      <c r="A308" s="27"/>
      <c r="B308" s="117"/>
      <c r="C308" s="22"/>
    </row>
    <row r="309" spans="1:3" ht="11.25" customHeight="1">
      <c r="A309" s="27"/>
      <c r="B309" s="117"/>
      <c r="C309" s="22"/>
    </row>
    <row r="310" spans="1:3" ht="11.25" customHeight="1">
      <c r="A310" s="27"/>
      <c r="B310" s="117"/>
      <c r="C310" s="22"/>
    </row>
    <row r="311" spans="1:3" ht="11.25" customHeight="1">
      <c r="A311" s="27"/>
      <c r="B311" s="117"/>
      <c r="C311" s="22"/>
    </row>
    <row r="312" spans="1:3" ht="11.25" customHeight="1">
      <c r="A312" s="27"/>
      <c r="B312" s="117"/>
      <c r="C312" s="22"/>
    </row>
    <row r="313" spans="1:3" ht="11.25" customHeight="1">
      <c r="A313" s="27"/>
      <c r="B313" s="117"/>
      <c r="C313" s="29"/>
    </row>
    <row r="314" spans="1:3" ht="11.25" customHeight="1">
      <c r="A314" s="27"/>
      <c r="B314" s="117"/>
      <c r="C314" s="22"/>
    </row>
    <row r="315" spans="1:3" ht="11.25" customHeight="1">
      <c r="A315" s="27"/>
      <c r="B315" s="117"/>
      <c r="C315" s="22"/>
    </row>
    <row r="316" spans="1:3" ht="11.25" customHeight="1">
      <c r="A316" s="27"/>
      <c r="B316" s="117"/>
      <c r="C316" s="22"/>
    </row>
    <row r="317" spans="1:3" ht="11.25" customHeight="1">
      <c r="A317" s="27"/>
      <c r="B317" s="117"/>
      <c r="C317" s="22"/>
    </row>
    <row r="318" spans="1:3" ht="11.25" customHeight="1">
      <c r="A318" s="27"/>
      <c r="B318" s="117"/>
      <c r="C318" s="22"/>
    </row>
    <row r="319" spans="1:3" ht="11.25" customHeight="1">
      <c r="A319" s="27"/>
      <c r="B319" s="117"/>
      <c r="C319" s="22"/>
    </row>
    <row r="320" spans="1:3" ht="11.25" customHeight="1">
      <c r="A320" s="27"/>
      <c r="B320" s="117"/>
      <c r="C320" s="22"/>
    </row>
    <row r="321" spans="1:3" ht="11.25" customHeight="1">
      <c r="A321" s="27"/>
      <c r="B321" s="117"/>
      <c r="C321" s="29"/>
    </row>
    <row r="322" spans="1:3" ht="11.25" customHeight="1">
      <c r="A322" s="27"/>
      <c r="B322" s="117"/>
      <c r="C322" s="22"/>
    </row>
    <row r="323" spans="1:3" ht="11.25" customHeight="1">
      <c r="A323" s="27"/>
      <c r="B323" s="117"/>
      <c r="C323" s="22"/>
    </row>
    <row r="324" spans="1:3" ht="11.25" customHeight="1">
      <c r="A324" s="27"/>
      <c r="B324" s="117"/>
      <c r="C324" s="22"/>
    </row>
    <row r="325" spans="1:3" ht="11.25" customHeight="1">
      <c r="A325" s="27"/>
      <c r="B325" s="117"/>
      <c r="C325" s="22"/>
    </row>
    <row r="326" spans="1:3" ht="11.25" customHeight="1">
      <c r="A326" s="27"/>
      <c r="B326" s="117"/>
      <c r="C326" s="22"/>
    </row>
    <row r="327" spans="1:3" ht="11.25" customHeight="1">
      <c r="A327" s="27"/>
      <c r="B327" s="117"/>
      <c r="C327" s="22"/>
    </row>
    <row r="328" spans="1:3" ht="11.25" customHeight="1">
      <c r="A328" s="27"/>
      <c r="B328" s="117"/>
      <c r="C328" s="22"/>
    </row>
    <row r="329" spans="1:3" ht="11.25" customHeight="1">
      <c r="A329" s="27"/>
      <c r="B329" s="117"/>
      <c r="C329" s="22"/>
    </row>
    <row r="330" spans="1:3" ht="11.25" customHeight="1">
      <c r="A330" s="27"/>
      <c r="B330" s="117"/>
      <c r="C330" s="22"/>
    </row>
    <row r="331" spans="1:3" ht="11.25" customHeight="1">
      <c r="A331" s="27"/>
      <c r="B331" s="117"/>
      <c r="C331" s="22"/>
    </row>
    <row r="332" spans="1:3" ht="11.25" customHeight="1">
      <c r="A332" s="27"/>
      <c r="B332" s="117"/>
      <c r="C332" s="22"/>
    </row>
    <row r="333" spans="1:3" ht="11.25" customHeight="1">
      <c r="A333" s="27"/>
      <c r="B333" s="117"/>
      <c r="C333" s="22"/>
    </row>
    <row r="334" spans="1:3" ht="11.25" customHeight="1">
      <c r="A334" s="27"/>
      <c r="B334" s="117"/>
      <c r="C334" s="22"/>
    </row>
    <row r="335" spans="1:3" ht="11.25" customHeight="1">
      <c r="A335" s="27"/>
      <c r="B335" s="117"/>
      <c r="C335" s="25"/>
    </row>
    <row r="336" spans="1:3" ht="11.25" customHeight="1">
      <c r="A336" s="27"/>
      <c r="B336" s="117"/>
      <c r="C336" s="25"/>
    </row>
    <row r="337" spans="1:3" ht="11.25" customHeight="1">
      <c r="A337" s="27"/>
      <c r="B337" s="117"/>
      <c r="C337" s="25"/>
    </row>
    <row r="338" spans="1:3" ht="11.25" customHeight="1">
      <c r="A338" s="27"/>
      <c r="B338" s="117"/>
      <c r="C338" s="25"/>
    </row>
    <row r="339" spans="1:3" ht="11.25" customHeight="1">
      <c r="A339" s="27"/>
      <c r="B339" s="117"/>
      <c r="C339" s="25"/>
    </row>
    <row r="340" spans="1:3" ht="11.25" customHeight="1">
      <c r="A340" s="26"/>
      <c r="B340" s="117"/>
      <c r="C340" s="25"/>
    </row>
    <row r="341" spans="1:3" ht="11.25" customHeight="1">
      <c r="A341" s="23"/>
      <c r="B341" s="117"/>
      <c r="C341" s="25"/>
    </row>
    <row r="342" spans="1:3" ht="11.25" customHeight="1">
      <c r="A342" s="27"/>
      <c r="B342" s="117"/>
      <c r="C342" s="25"/>
    </row>
    <row r="343" spans="1:3" ht="11.25" customHeight="1">
      <c r="A343" s="26"/>
      <c r="B343" s="117"/>
      <c r="C343" s="25"/>
    </row>
    <row r="344" spans="1:3" ht="11.25" customHeight="1">
      <c r="A344" s="26"/>
      <c r="B344" s="117"/>
      <c r="C344" s="25"/>
    </row>
    <row r="345" spans="1:3" ht="11.25" customHeight="1">
      <c r="A345" s="26"/>
      <c r="B345" s="117"/>
      <c r="C345" s="25"/>
    </row>
    <row r="346" spans="1:3" ht="11.25" customHeight="1">
      <c r="A346" s="26"/>
      <c r="B346" s="117"/>
      <c r="C346" s="25"/>
    </row>
    <row r="347" spans="1:3" ht="11.25" customHeight="1">
      <c r="A347" s="26"/>
      <c r="B347" s="117"/>
      <c r="C347" s="25"/>
    </row>
    <row r="348" spans="1:3" ht="11.25" customHeight="1">
      <c r="A348" s="26"/>
      <c r="B348" s="117"/>
      <c r="C348" s="25"/>
    </row>
    <row r="349" spans="1:3" ht="11.25" customHeight="1">
      <c r="A349" s="26"/>
      <c r="B349" s="117"/>
      <c r="C349" s="25"/>
    </row>
    <row r="350" spans="1:3" ht="11.25" customHeight="1">
      <c r="A350" s="26"/>
      <c r="B350" s="149"/>
      <c r="C350" s="25"/>
    </row>
    <row r="351" spans="1:3" ht="11.25" customHeight="1">
      <c r="A351" s="26"/>
      <c r="B351" s="117"/>
      <c r="C351" s="25"/>
    </row>
    <row r="352" spans="1:3" ht="11.25" customHeight="1">
      <c r="A352" s="26"/>
      <c r="B352" s="117"/>
      <c r="C352" s="22"/>
    </row>
    <row r="353" spans="1:3" ht="11.25" customHeight="1">
      <c r="A353" s="26"/>
      <c r="B353" s="117"/>
      <c r="C353" s="22"/>
    </row>
    <row r="354" spans="1:3" ht="11.25" customHeight="1">
      <c r="A354" s="26"/>
      <c r="B354" s="117"/>
      <c r="C354" s="22"/>
    </row>
    <row r="355" spans="1:3" ht="11.25" customHeight="1">
      <c r="A355" s="26"/>
      <c r="B355" s="117"/>
      <c r="C355" s="22"/>
    </row>
    <row r="356" spans="1:3" ht="11.25" customHeight="1">
      <c r="A356" s="27"/>
      <c r="B356" s="117"/>
      <c r="C356" s="22"/>
    </row>
    <row r="357" spans="1:3" ht="11.25" customHeight="1">
      <c r="A357" s="27"/>
      <c r="B357" s="117"/>
      <c r="C357" s="22"/>
    </row>
    <row r="358" spans="1:3" ht="11.25" customHeight="1">
      <c r="A358" s="27"/>
      <c r="B358" s="117"/>
      <c r="C358" s="22"/>
    </row>
    <row r="359" spans="1:3" ht="11.25" customHeight="1">
      <c r="A359" s="27"/>
      <c r="B359" s="117"/>
      <c r="C359" s="1"/>
    </row>
    <row r="360" spans="1:3" ht="11.25" customHeight="1">
      <c r="A360" s="26"/>
      <c r="B360" s="117"/>
      <c r="C360" s="1"/>
    </row>
    <row r="361" spans="1:3" ht="11.25" customHeight="1">
      <c r="A361" s="26"/>
      <c r="B361" s="117"/>
      <c r="C361" s="1"/>
    </row>
    <row r="362" spans="1:3" ht="11.25" customHeight="1">
      <c r="A362" s="26"/>
      <c r="B362" s="117"/>
      <c r="C362" s="1"/>
    </row>
    <row r="363" spans="1:3" ht="11.25" customHeight="1">
      <c r="A363" s="26"/>
      <c r="B363" s="117"/>
      <c r="C363" s="1"/>
    </row>
    <row r="364" spans="1:3" ht="11.25" customHeight="1">
      <c r="A364" s="26"/>
      <c r="B364" s="117"/>
      <c r="C364" s="1"/>
    </row>
    <row r="365" spans="1:3" ht="11.25" customHeight="1">
      <c r="A365" s="26"/>
      <c r="B365" s="148"/>
      <c r="C365" s="1"/>
    </row>
    <row r="366" spans="1:3" ht="11.25" customHeight="1">
      <c r="A366" s="26"/>
      <c r="B366" s="148"/>
      <c r="C366" s="1"/>
    </row>
    <row r="367" spans="1:3" ht="11.25" customHeight="1">
      <c r="A367" s="26"/>
      <c r="B367" s="148"/>
      <c r="C367" s="1"/>
    </row>
    <row r="368" spans="1:3" ht="11.25" customHeight="1">
      <c r="A368" s="28"/>
      <c r="B368" s="148"/>
      <c r="C368" s="1"/>
    </row>
    <row r="369" spans="1:3" ht="11.25" customHeight="1">
      <c r="A369" s="26"/>
      <c r="B369" s="148"/>
      <c r="C369" s="1"/>
    </row>
    <row r="370" spans="1:3" ht="11.25" customHeight="1">
      <c r="A370" s="26"/>
      <c r="B370" s="148"/>
      <c r="C370" s="1"/>
    </row>
    <row r="371" spans="1:3" ht="11.25" customHeight="1">
      <c r="A371" s="26"/>
      <c r="B371" s="148"/>
      <c r="C371" s="1"/>
    </row>
    <row r="372" spans="1:3" ht="11.25" customHeight="1">
      <c r="A372" s="26"/>
      <c r="B372" s="148"/>
      <c r="C372" s="1"/>
    </row>
    <row r="373" spans="1:3" ht="11.25" customHeight="1">
      <c r="A373" s="26"/>
      <c r="B373" s="148"/>
      <c r="C373" s="1"/>
    </row>
    <row r="374" spans="1:3" ht="11.25" customHeight="1">
      <c r="A374" s="26"/>
      <c r="B374" s="148"/>
      <c r="C374" s="1"/>
    </row>
    <row r="375" spans="1:3" ht="11.25" customHeight="1">
      <c r="A375" s="26"/>
      <c r="B375" s="148"/>
      <c r="C375" s="1"/>
    </row>
    <row r="376" spans="1:3" ht="11.25" customHeight="1">
      <c r="A376" s="28"/>
      <c r="B376" s="148"/>
      <c r="C376" s="1"/>
    </row>
    <row r="377" spans="1:3" ht="11.25" customHeight="1">
      <c r="A377" s="26"/>
      <c r="B377" s="148"/>
      <c r="C377" s="1"/>
    </row>
    <row r="378" spans="1:3" ht="11.25" customHeight="1">
      <c r="A378" s="28"/>
      <c r="B378" s="148"/>
      <c r="C378" s="1"/>
    </row>
    <row r="379" spans="1:3" ht="11.25" customHeight="1">
      <c r="A379" s="26"/>
      <c r="B379" s="148"/>
      <c r="C379" s="1"/>
    </row>
    <row r="380" spans="1:3" ht="11.25" customHeight="1">
      <c r="A380" s="28"/>
      <c r="B380" s="148"/>
      <c r="C380" s="1"/>
    </row>
    <row r="381" spans="1:3" ht="11.25" customHeight="1">
      <c r="A381" s="26"/>
      <c r="B381" s="148"/>
      <c r="C381" s="1"/>
    </row>
    <row r="382" spans="1:3" ht="11.25" customHeight="1">
      <c r="A382" s="26"/>
      <c r="B382" s="117"/>
      <c r="C382" s="1"/>
    </row>
    <row r="383" spans="1:3" ht="11.25" customHeight="1">
      <c r="A383" s="26"/>
      <c r="B383" s="117"/>
      <c r="C383" s="1"/>
    </row>
    <row r="384" spans="1:3" ht="11.25" customHeight="1">
      <c r="A384" s="26"/>
      <c r="B384" s="117"/>
      <c r="C384" s="1"/>
    </row>
    <row r="385" spans="1:3" ht="11.25" customHeight="1">
      <c r="A385" s="26"/>
      <c r="B385" s="117"/>
      <c r="C385" s="1"/>
    </row>
    <row r="386" spans="1:3" ht="11.25" customHeight="1">
      <c r="A386" s="26"/>
      <c r="B386" s="117"/>
      <c r="C386" s="1"/>
    </row>
    <row r="387" spans="1:3" ht="11.25" customHeight="1">
      <c r="A387" s="26"/>
      <c r="B387" s="117"/>
      <c r="C387" s="1"/>
    </row>
    <row r="388" spans="1:3" ht="11.25" customHeight="1">
      <c r="A388" s="26"/>
      <c r="B388" s="117"/>
      <c r="C388" s="1"/>
    </row>
    <row r="389" spans="1:3" ht="11.25" customHeight="1">
      <c r="A389" s="27"/>
      <c r="B389" s="117"/>
      <c r="C389" s="1"/>
    </row>
    <row r="390" spans="1:3" ht="11.25" customHeight="1">
      <c r="A390" s="23"/>
      <c r="B390" s="117"/>
      <c r="C390" s="1"/>
    </row>
    <row r="391" spans="1:3" ht="11.25" customHeight="1">
      <c r="A391" s="21"/>
      <c r="B391" s="117"/>
      <c r="C391" s="1"/>
    </row>
    <row r="392" spans="1:3" ht="11.25" customHeight="1">
      <c r="A392" s="21"/>
      <c r="B392" s="117"/>
      <c r="C392" s="1"/>
    </row>
    <row r="393" spans="1:3" ht="11.25" customHeight="1">
      <c r="A393" s="21"/>
      <c r="B393" s="117"/>
      <c r="C393" s="1"/>
    </row>
    <row r="394" spans="1:3" ht="11.25" customHeight="1">
      <c r="A394" s="21"/>
      <c r="B394" s="117"/>
      <c r="C394" s="1"/>
    </row>
    <row r="395" spans="1:3" ht="11.25" customHeight="1">
      <c r="A395" s="21"/>
      <c r="B395" s="117"/>
      <c r="C395" s="1"/>
    </row>
    <row r="396" spans="1:3" ht="11.25" customHeight="1">
      <c r="A396" s="21"/>
      <c r="B396" s="117"/>
      <c r="C396" s="1"/>
    </row>
    <row r="397" spans="1:3" ht="11.25" customHeight="1">
      <c r="A397" s="21"/>
      <c r="B397" s="117"/>
      <c r="C397" s="1"/>
    </row>
    <row r="398" spans="1:3" ht="11.25" customHeight="1">
      <c r="A398" s="21"/>
      <c r="B398" s="117"/>
      <c r="C398" s="1"/>
    </row>
    <row r="399" spans="1:3" ht="11.25" customHeight="1">
      <c r="A399" s="21"/>
      <c r="B399" s="117"/>
      <c r="C399" s="1"/>
    </row>
    <row r="400" spans="1:3" ht="11.25" customHeight="1">
      <c r="A400" s="21"/>
      <c r="B400" s="117"/>
      <c r="C400" s="1"/>
    </row>
    <row r="401" spans="1:3" ht="11.25" customHeight="1">
      <c r="A401" s="21"/>
      <c r="B401" s="117"/>
      <c r="C401" s="22"/>
    </row>
    <row r="402" spans="1:3" ht="11.25" customHeight="1">
      <c r="A402" s="21"/>
      <c r="B402" s="117"/>
      <c r="C402" s="22"/>
    </row>
    <row r="403" spans="1:3" ht="11.25" customHeight="1">
      <c r="A403" s="21"/>
      <c r="B403" s="117"/>
      <c r="C403" s="22"/>
    </row>
    <row r="404" spans="1:3" ht="11.25" customHeight="1">
      <c r="A404" s="21"/>
      <c r="B404" s="117"/>
      <c r="C404" s="22"/>
    </row>
    <row r="405" spans="1:3" ht="11.25" customHeight="1">
      <c r="A405" s="21"/>
      <c r="B405" s="117"/>
      <c r="C405" s="22"/>
    </row>
    <row r="406" spans="1:3" ht="11.25" customHeight="1">
      <c r="A406" s="21"/>
      <c r="B406" s="117"/>
      <c r="C406" s="22"/>
    </row>
    <row r="407" spans="1:3" ht="11.25" customHeight="1">
      <c r="A407" s="21"/>
      <c r="B407" s="117"/>
      <c r="C407" s="22"/>
    </row>
    <row r="408" spans="1:3" ht="11.25" customHeight="1">
      <c r="A408" s="37"/>
      <c r="B408" s="117"/>
      <c r="C408" s="22"/>
    </row>
    <row r="409" spans="1:3" ht="11.25" customHeight="1">
      <c r="A409" s="23"/>
      <c r="B409" s="117"/>
      <c r="C409" s="22"/>
    </row>
    <row r="410" spans="1:3" ht="11.25" customHeight="1">
      <c r="A410" s="21"/>
      <c r="B410" s="117"/>
      <c r="C410" s="22"/>
    </row>
    <row r="411" spans="1:3" ht="11.25" customHeight="1">
      <c r="A411" s="21"/>
      <c r="B411" s="117"/>
      <c r="C411" s="22"/>
    </row>
    <row r="412" spans="1:3" ht="11.25" customHeight="1">
      <c r="A412" s="21"/>
      <c r="B412" s="117"/>
      <c r="C412" s="22"/>
    </row>
    <row r="413" spans="1:3" ht="11.25" customHeight="1">
      <c r="A413" s="21"/>
      <c r="B413" s="117"/>
      <c r="C413" s="22"/>
    </row>
    <row r="414" spans="1:3" ht="11.25" customHeight="1">
      <c r="A414" s="21"/>
      <c r="B414" s="117"/>
      <c r="C414" s="22"/>
    </row>
    <row r="415" spans="1:3" ht="11.25" customHeight="1">
      <c r="A415" s="21"/>
      <c r="B415" s="117"/>
      <c r="C415" s="22"/>
    </row>
    <row r="416" spans="1:3" ht="11.25" customHeight="1">
      <c r="A416" s="21"/>
      <c r="B416" s="117"/>
      <c r="C416" s="22"/>
    </row>
    <row r="417" spans="1:3" ht="11.25" customHeight="1">
      <c r="A417" s="21"/>
      <c r="B417" s="117"/>
      <c r="C417" s="22"/>
    </row>
    <row r="418" spans="1:3" ht="11.25" customHeight="1">
      <c r="A418" s="21"/>
      <c r="B418" s="117"/>
      <c r="C418" s="22"/>
    </row>
    <row r="419" spans="1:3" ht="11.25" customHeight="1">
      <c r="A419" s="21"/>
      <c r="B419" s="117"/>
      <c r="C419" s="22"/>
    </row>
    <row r="420" spans="1:3" ht="11.25" customHeight="1">
      <c r="A420" s="21"/>
      <c r="B420" s="117"/>
      <c r="C420" s="22"/>
    </row>
    <row r="421" spans="1:3" ht="11.25" customHeight="1">
      <c r="A421" s="21"/>
      <c r="B421" s="117"/>
      <c r="C421" s="22"/>
    </row>
    <row r="422" spans="1:3" ht="11.25" customHeight="1">
      <c r="A422" s="21"/>
      <c r="B422" s="117"/>
      <c r="C422" s="22"/>
    </row>
    <row r="423" spans="1:3" ht="11.25" customHeight="1">
      <c r="A423" s="21"/>
      <c r="B423" s="117"/>
      <c r="C423" s="22"/>
    </row>
    <row r="424" spans="1:3" ht="11.25" customHeight="1">
      <c r="A424" s="21"/>
      <c r="B424" s="117"/>
      <c r="C424" s="22"/>
    </row>
    <row r="425" spans="1:3" ht="11.25" customHeight="1">
      <c r="A425" s="21"/>
      <c r="B425" s="117"/>
      <c r="C425" s="22"/>
    </row>
    <row r="426" spans="1:3" ht="11.25" customHeight="1">
      <c r="A426" s="21"/>
      <c r="B426" s="117"/>
      <c r="C426" s="22"/>
    </row>
    <row r="427" spans="1:3" ht="11.25" customHeight="1">
      <c r="A427" s="21"/>
      <c r="B427" s="117"/>
      <c r="C427" s="22"/>
    </row>
    <row r="428" spans="1:3" ht="11.25" customHeight="1">
      <c r="A428" s="21"/>
      <c r="B428" s="117"/>
      <c r="C428" s="22"/>
    </row>
    <row r="429" spans="1:3" ht="11.25" customHeight="1">
      <c r="A429" s="21"/>
      <c r="B429" s="117"/>
      <c r="C429" s="22"/>
    </row>
    <row r="430" spans="1:3" ht="11.25" customHeight="1">
      <c r="A430" s="21"/>
      <c r="B430" s="117"/>
      <c r="C430" s="22"/>
    </row>
    <row r="431" spans="1:3" ht="11.25" customHeight="1">
      <c r="A431" s="21"/>
      <c r="B431" s="117"/>
      <c r="C431" s="22"/>
    </row>
    <row r="432" spans="1:3" ht="11.25" customHeight="1">
      <c r="A432" s="23"/>
      <c r="B432" s="117"/>
      <c r="C432" s="22"/>
    </row>
    <row r="433" spans="1:3" ht="11.25" customHeight="1">
      <c r="A433" s="21"/>
      <c r="B433" s="117"/>
      <c r="C433" s="22"/>
    </row>
    <row r="434" spans="1:3" ht="11.25" customHeight="1">
      <c r="A434" s="21"/>
      <c r="B434" s="117"/>
      <c r="C434" s="22"/>
    </row>
    <row r="435" spans="1:3" ht="11.25" customHeight="1">
      <c r="A435" s="21"/>
      <c r="B435" s="117"/>
      <c r="C435" s="22"/>
    </row>
    <row r="436" spans="1:3" ht="11.25" customHeight="1">
      <c r="A436" s="23"/>
      <c r="B436" s="117"/>
      <c r="C436" s="22"/>
    </row>
    <row r="437" spans="1:3" ht="11.25" customHeight="1">
      <c r="A437" s="21"/>
      <c r="B437" s="117"/>
      <c r="C437" s="22"/>
    </row>
    <row r="438" spans="1:3" ht="11.25" customHeight="1">
      <c r="A438" s="34"/>
      <c r="B438" s="117"/>
      <c r="C438" s="22"/>
    </row>
    <row r="439" spans="1:3" ht="11.25" customHeight="1">
      <c r="A439" s="34"/>
      <c r="B439" s="117"/>
      <c r="C439" s="22"/>
    </row>
    <row r="440" spans="1:3" ht="11.25" customHeight="1">
      <c r="A440" s="34"/>
      <c r="B440" s="117"/>
      <c r="C440" s="22"/>
    </row>
    <row r="441" spans="1:3" ht="11.25" customHeight="1">
      <c r="A441" s="34"/>
      <c r="B441" s="117"/>
      <c r="C441" s="22"/>
    </row>
    <row r="442" spans="1:3" ht="11.25" customHeight="1">
      <c r="A442" s="34"/>
      <c r="B442" s="117"/>
      <c r="C442" s="22"/>
    </row>
    <row r="443" spans="1:3" ht="11.25" customHeight="1">
      <c r="A443" s="34"/>
      <c r="B443" s="117"/>
      <c r="C443" s="22"/>
    </row>
    <row r="444" spans="1:3" ht="11.25" customHeight="1">
      <c r="A444" s="34"/>
      <c r="B444" s="117"/>
      <c r="C444" s="22"/>
    </row>
    <row r="445" spans="1:3" ht="11.25" customHeight="1">
      <c r="A445" s="34"/>
      <c r="B445" s="117"/>
      <c r="C445" s="22"/>
    </row>
    <row r="446" spans="1:3" ht="11.25" customHeight="1">
      <c r="A446" s="34"/>
      <c r="B446" s="117"/>
      <c r="C446" s="22"/>
    </row>
    <row r="447" spans="1:3" ht="11.25" customHeight="1">
      <c r="A447" s="34"/>
      <c r="B447" s="117"/>
      <c r="C447" s="22"/>
    </row>
    <row r="448" spans="1:3" ht="11.25" customHeight="1">
      <c r="A448" s="34"/>
      <c r="B448" s="117"/>
      <c r="C448" s="22"/>
    </row>
    <row r="449" spans="1:3" ht="11.25" customHeight="1">
      <c r="A449" s="34"/>
      <c r="B449" s="117"/>
      <c r="C449" s="22"/>
    </row>
    <row r="450" spans="1:3" ht="11.25" customHeight="1">
      <c r="A450" s="21"/>
      <c r="B450" s="117"/>
      <c r="C450" s="22"/>
    </row>
    <row r="451" spans="1:3" ht="11.25" customHeight="1">
      <c r="A451" s="23"/>
      <c r="B451" s="117"/>
      <c r="C451" s="22"/>
    </row>
    <row r="452" spans="1:3" ht="11.25" customHeight="1">
      <c r="A452" s="26"/>
      <c r="B452" s="117"/>
      <c r="C452" s="22"/>
    </row>
    <row r="453" spans="1:3" ht="11.25" customHeight="1">
      <c r="A453" s="26"/>
      <c r="B453" s="117"/>
      <c r="C453" s="22"/>
    </row>
    <row r="454" spans="1:3" ht="11.25" customHeight="1">
      <c r="A454" s="26"/>
      <c r="B454" s="117"/>
      <c r="C454" s="22"/>
    </row>
    <row r="455" spans="1:3" ht="11.25" customHeight="1">
      <c r="A455" s="26"/>
      <c r="B455" s="117"/>
      <c r="C455" s="22"/>
    </row>
    <row r="456" spans="1:3" ht="11.25" customHeight="1">
      <c r="A456" s="26"/>
      <c r="B456" s="117"/>
      <c r="C456" s="22"/>
    </row>
    <row r="457" spans="1:3" ht="11.25" customHeight="1">
      <c r="A457" s="26"/>
      <c r="B457" s="117"/>
      <c r="C457" s="22"/>
    </row>
    <row r="458" spans="1:3" ht="11.25" customHeight="1">
      <c r="A458" s="26"/>
      <c r="B458" s="117"/>
      <c r="C458" s="22"/>
    </row>
    <row r="459" spans="1:3" ht="11.25" customHeight="1">
      <c r="A459" s="26"/>
      <c r="B459" s="117"/>
      <c r="C459" s="22"/>
    </row>
    <row r="460" spans="1:3" ht="11.25" customHeight="1">
      <c r="A460" s="26"/>
      <c r="B460" s="117"/>
      <c r="C460" s="22"/>
    </row>
    <row r="461" spans="1:3" ht="11.25" customHeight="1">
      <c r="A461" s="26"/>
      <c r="B461" s="117"/>
      <c r="C461" s="22"/>
    </row>
    <row r="462" spans="1:3" ht="11.25" customHeight="1">
      <c r="A462" s="26"/>
      <c r="B462" s="117"/>
      <c r="C462" s="22"/>
    </row>
    <row r="463" spans="1:3" ht="11.25" customHeight="1">
      <c r="A463" s="26"/>
      <c r="B463" s="117"/>
      <c r="C463" s="22"/>
    </row>
    <row r="464" spans="1:3" ht="11.25" customHeight="1">
      <c r="A464" s="26"/>
      <c r="B464" s="117"/>
      <c r="C464" s="22"/>
    </row>
    <row r="465" spans="1:3" ht="11.25" customHeight="1">
      <c r="A465" s="26"/>
      <c r="B465" s="117"/>
      <c r="C465" s="22"/>
    </row>
    <row r="466" spans="1:3" ht="11.25" customHeight="1">
      <c r="A466" s="26"/>
      <c r="B466" s="117"/>
      <c r="C466" s="22"/>
    </row>
    <row r="467" spans="1:3" ht="11.25" customHeight="1">
      <c r="A467" s="26"/>
      <c r="B467" s="117"/>
      <c r="C467" s="22"/>
    </row>
    <row r="468" spans="1:3" ht="11.25" customHeight="1">
      <c r="A468" s="26"/>
      <c r="B468" s="117"/>
      <c r="C468" s="22"/>
    </row>
    <row r="469" spans="1:3" ht="11.25" customHeight="1">
      <c r="A469" s="26"/>
      <c r="B469" s="117"/>
      <c r="C469" s="22"/>
    </row>
    <row r="470" spans="1:3" ht="11.25" customHeight="1">
      <c r="A470" s="24"/>
      <c r="B470" s="117"/>
      <c r="C470" s="22"/>
    </row>
    <row r="471" spans="1:3" ht="11.25" customHeight="1">
      <c r="A471" s="26"/>
      <c r="B471" s="117"/>
      <c r="C471" s="22"/>
    </row>
    <row r="472" spans="1:3" ht="11.25" customHeight="1">
      <c r="A472" s="26"/>
      <c r="B472" s="117"/>
      <c r="C472" s="22"/>
    </row>
    <row r="473" spans="1:3" ht="11.25" customHeight="1">
      <c r="A473" s="26"/>
      <c r="B473" s="117"/>
      <c r="C473" s="22"/>
    </row>
    <row r="474" spans="1:3" ht="11.25" customHeight="1">
      <c r="A474" s="26"/>
      <c r="B474" s="117"/>
      <c r="C474" s="22"/>
    </row>
    <row r="475" spans="1:3" ht="11.25" customHeight="1">
      <c r="A475" s="26"/>
      <c r="B475" s="117"/>
      <c r="C475" s="22"/>
    </row>
    <row r="476" spans="1:3" ht="11.25" customHeight="1">
      <c r="A476" s="26"/>
      <c r="B476" s="117"/>
      <c r="C476" s="22"/>
    </row>
    <row r="477" spans="1:3" ht="11.25" customHeight="1">
      <c r="A477" s="26"/>
      <c r="B477" s="117"/>
      <c r="C477" s="22"/>
    </row>
    <row r="478" spans="1:3" ht="11.25" customHeight="1">
      <c r="A478" s="26"/>
      <c r="B478" s="117"/>
      <c r="C478" s="22"/>
    </row>
    <row r="479" spans="1:3" ht="11.25" customHeight="1">
      <c r="A479" s="26"/>
      <c r="B479" s="117"/>
      <c r="C479" s="22"/>
    </row>
    <row r="480" spans="1:3" ht="11.25" customHeight="1">
      <c r="A480" s="26"/>
      <c r="B480" s="117"/>
    </row>
    <row r="481" spans="1:2" ht="11.25" customHeight="1">
      <c r="A481" s="26"/>
      <c r="B481" s="117"/>
    </row>
    <row r="482" spans="1:2" ht="11.25" customHeight="1">
      <c r="A482" s="26"/>
      <c r="B482" s="117"/>
    </row>
    <row r="483" spans="1:2" ht="11.25" customHeight="1">
      <c r="A483" s="24"/>
      <c r="B483" s="117"/>
    </row>
    <row r="484" spans="1:2" ht="11.25" customHeight="1">
      <c r="A484" s="26"/>
      <c r="B484" s="117"/>
    </row>
    <row r="485" spans="1:2" ht="11.25" customHeight="1">
      <c r="A485" s="26"/>
      <c r="B485" s="117"/>
    </row>
    <row r="486" spans="1:2" ht="11.25" customHeight="1">
      <c r="A486" s="26"/>
      <c r="B486" s="117"/>
    </row>
    <row r="487" spans="1:2" ht="11.25" customHeight="1">
      <c r="A487" s="26"/>
      <c r="B487" s="117"/>
    </row>
    <row r="488" spans="1:2" ht="11.25" customHeight="1">
      <c r="A488" s="26"/>
      <c r="B488" s="117"/>
    </row>
    <row r="489" spans="1:2" ht="11.25" customHeight="1">
      <c r="A489" s="26"/>
      <c r="B489" s="117"/>
    </row>
    <row r="490" spans="1:2" ht="11.25" customHeight="1">
      <c r="A490" s="26"/>
      <c r="B490" s="117"/>
    </row>
    <row r="491" spans="1:2" ht="11.25" customHeight="1">
      <c r="A491" s="26"/>
      <c r="B491" s="117"/>
    </row>
    <row r="492" spans="1:2" ht="11.25" customHeight="1">
      <c r="A492" s="26"/>
      <c r="B492" s="117"/>
    </row>
    <row r="493" spans="1:2" ht="11.25" customHeight="1">
      <c r="A493" s="26"/>
      <c r="B493" s="117"/>
    </row>
    <row r="494" spans="1:2" ht="11.25" customHeight="1">
      <c r="A494" s="26"/>
      <c r="B494" s="117"/>
    </row>
    <row r="495" spans="1:2" ht="11.25" customHeight="1">
      <c r="A495" s="26"/>
      <c r="B495" s="117"/>
    </row>
    <row r="496" spans="1:2" ht="11.25" customHeight="1">
      <c r="A496" s="26"/>
      <c r="B496" s="117"/>
    </row>
    <row r="497" spans="1:2" ht="11.25" customHeight="1">
      <c r="A497" s="26"/>
      <c r="B497" s="117"/>
    </row>
    <row r="498" spans="1:2" ht="11.25" customHeight="1">
      <c r="A498" s="26"/>
      <c r="B498" s="117"/>
    </row>
    <row r="499" spans="1:2" ht="11.25" customHeight="1">
      <c r="A499" s="26"/>
      <c r="B499" s="117"/>
    </row>
    <row r="500" spans="1:2" ht="11.25" customHeight="1">
      <c r="A500" s="26"/>
      <c r="B500" s="117"/>
    </row>
    <row r="501" spans="1:2" ht="11.25" customHeight="1">
      <c r="A501" s="26"/>
      <c r="B501" s="117"/>
    </row>
    <row r="502" spans="1:2" ht="11.25" customHeight="1">
      <c r="A502" s="26"/>
      <c r="B502" s="117"/>
    </row>
    <row r="503" spans="1:2" ht="11.25" customHeight="1">
      <c r="A503" s="26"/>
      <c r="B503" s="117"/>
    </row>
    <row r="504" spans="1:2" ht="11.25" customHeight="1">
      <c r="A504" s="26"/>
      <c r="B504" s="117"/>
    </row>
    <row r="505" spans="1:2" ht="11.25" customHeight="1">
      <c r="A505" s="26"/>
      <c r="B505" s="117"/>
    </row>
    <row r="506" spans="1:2" ht="11.25" customHeight="1">
      <c r="A506" s="24"/>
      <c r="B506" s="117"/>
    </row>
    <row r="507" spans="1:2" ht="11.25" customHeight="1">
      <c r="A507" s="26"/>
      <c r="B507" s="117"/>
    </row>
    <row r="508" spans="1:2" ht="11.25" customHeight="1">
      <c r="A508" s="26"/>
      <c r="B508" s="117"/>
    </row>
    <row r="509" spans="1:2" ht="11.25" customHeight="1">
      <c r="A509" s="26"/>
      <c r="B509" s="117"/>
    </row>
    <row r="510" spans="1:2" ht="11.25" customHeight="1">
      <c r="A510" s="26"/>
      <c r="B510" s="117"/>
    </row>
    <row r="511" spans="1:2" ht="11.25" customHeight="1">
      <c r="A511" s="26"/>
      <c r="B511" s="117"/>
    </row>
    <row r="512" spans="1:2" ht="11.25" customHeight="1">
      <c r="A512" s="26"/>
      <c r="B512" s="117"/>
    </row>
    <row r="513" spans="1:2" ht="11.25" customHeight="1">
      <c r="A513" s="26"/>
      <c r="B513" s="117"/>
    </row>
    <row r="514" spans="1:2" ht="11.25" customHeight="1">
      <c r="A514" s="24"/>
      <c r="B514" s="117"/>
    </row>
    <row r="515" spans="1:2" ht="11.25" customHeight="1">
      <c r="A515" s="26"/>
      <c r="B515" s="117"/>
    </row>
    <row r="516" spans="1:2" ht="11.25" customHeight="1">
      <c r="A516" s="26"/>
      <c r="B516" s="117"/>
    </row>
    <row r="517" spans="1:2" ht="11.25" customHeight="1">
      <c r="A517" s="26"/>
      <c r="B517" s="117"/>
    </row>
    <row r="518" spans="1:2" ht="11.25" customHeight="1">
      <c r="A518" s="26"/>
      <c r="B518" s="117"/>
    </row>
    <row r="519" spans="1:2" ht="11.25" customHeight="1">
      <c r="A519" s="26"/>
      <c r="B519" s="117"/>
    </row>
    <row r="520" spans="1:2" ht="11.25" customHeight="1">
      <c r="A520" s="26"/>
      <c r="B520" s="117"/>
    </row>
    <row r="521" spans="1:2" ht="11.25" customHeight="1">
      <c r="A521" s="26"/>
      <c r="B521" s="117"/>
    </row>
    <row r="522" spans="1:2" ht="11.25" customHeight="1">
      <c r="A522" s="26"/>
      <c r="B522" s="117"/>
    </row>
    <row r="523" spans="1:2" ht="11.25" customHeight="1">
      <c r="A523" s="26"/>
      <c r="B523" s="117"/>
    </row>
    <row r="524" spans="1:2" ht="11.25" customHeight="1">
      <c r="A524" s="26"/>
      <c r="B524" s="117"/>
    </row>
    <row r="525" spans="1:2" ht="11.25" customHeight="1">
      <c r="A525" s="26"/>
      <c r="B525" s="117"/>
    </row>
    <row r="526" spans="1:2" ht="11.25" customHeight="1">
      <c r="A526" s="26"/>
      <c r="B526" s="117"/>
    </row>
    <row r="527" spans="1:2" ht="11.25" customHeight="1">
      <c r="A527" s="26"/>
      <c r="B527" s="117"/>
    </row>
    <row r="528" spans="1:2" ht="11.25" customHeight="1">
      <c r="A528" s="26"/>
      <c r="B528" s="117"/>
    </row>
    <row r="529" spans="1:2" ht="11.25" customHeight="1">
      <c r="A529" s="26"/>
      <c r="B529" s="117"/>
    </row>
    <row r="530" spans="1:2" ht="11.25" customHeight="1">
      <c r="A530" s="26"/>
      <c r="B530" s="117"/>
    </row>
    <row r="531" spans="1:2" ht="11.25" customHeight="1">
      <c r="A531" s="26"/>
      <c r="B531" s="117"/>
    </row>
    <row r="532" spans="1:2" ht="11.25" customHeight="1">
      <c r="A532" s="26"/>
      <c r="B532" s="117"/>
    </row>
    <row r="533" spans="1:2" ht="11.25" customHeight="1">
      <c r="A533" s="26"/>
      <c r="B533" s="117"/>
    </row>
    <row r="534" spans="1:2" ht="11.25" customHeight="1">
      <c r="A534" s="24"/>
      <c r="B534" s="117"/>
    </row>
    <row r="535" spans="1:2" ht="11.25" customHeight="1">
      <c r="A535" s="26"/>
      <c r="B535" s="117"/>
    </row>
    <row r="536" spans="1:2" ht="11.25" customHeight="1">
      <c r="A536" s="31"/>
      <c r="B536" s="117"/>
    </row>
    <row r="537" spans="1:2" ht="11.25" customHeight="1">
      <c r="A537" s="31"/>
      <c r="B537" s="117"/>
    </row>
    <row r="538" spans="1:2" ht="11.25" customHeight="1">
      <c r="A538" s="24"/>
      <c r="B538" s="117"/>
    </row>
    <row r="539" spans="1:2" ht="11.25" customHeight="1">
      <c r="A539" s="27"/>
      <c r="B539" s="117"/>
    </row>
    <row r="540" spans="1:2" ht="11.25" customHeight="1">
      <c r="A540" s="27"/>
      <c r="B540" s="117"/>
    </row>
    <row r="541" spans="1:2" ht="11.25" customHeight="1">
      <c r="A541" s="26"/>
      <c r="B541" s="117"/>
    </row>
    <row r="542" spans="1:2" ht="11.25" customHeight="1">
      <c r="A542" s="27"/>
      <c r="B542" s="117"/>
    </row>
    <row r="543" spans="1:2" ht="11.25" customHeight="1">
      <c r="A543" s="27"/>
      <c r="B543" s="117"/>
    </row>
    <row r="544" spans="1:2" ht="11.25" customHeight="1">
      <c r="A544" s="27"/>
      <c r="B544" s="117"/>
    </row>
    <row r="545" spans="1:2" ht="11.25" customHeight="1">
      <c r="A545" s="27"/>
      <c r="B545" s="117"/>
    </row>
    <row r="546" spans="1:2" ht="11.25" customHeight="1">
      <c r="A546" s="26"/>
      <c r="B546" s="117"/>
    </row>
    <row r="547" spans="1:2" ht="11.25" customHeight="1">
      <c r="A547" s="27"/>
      <c r="B547" s="117"/>
    </row>
    <row r="548" spans="1:2" ht="11.25" customHeight="1">
      <c r="A548" s="27"/>
      <c r="B548" s="117"/>
    </row>
    <row r="549" spans="1:2" ht="11.25" customHeight="1">
      <c r="A549" s="27"/>
      <c r="B549" s="117"/>
    </row>
    <row r="550" spans="1:2" ht="11.25" customHeight="1">
      <c r="A550" s="27"/>
      <c r="B550" s="117"/>
    </row>
  </sheetData>
  <phoneticPr fontId="0" type="noConversion"/>
  <pageMargins left="0.75" right="0.75" top="1" bottom="1" header="0.5" footer="0.5"/>
  <pageSetup orientation="portrait" horizontalDpi="4294967293" verticalDpi="4294967293"/>
  <headerFooter alignWithMargins="0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9"/>
  <sheetViews>
    <sheetView workbookViewId="0">
      <selection activeCell="L42" sqref="L42"/>
    </sheetView>
  </sheetViews>
  <sheetFormatPr baseColWidth="10" defaultColWidth="8.83203125" defaultRowHeight="16" x14ac:dyDescent="0"/>
  <cols>
    <col min="1" max="14" width="8.83203125" style="77"/>
    <col min="15" max="15" width="28.5" style="77" customWidth="1"/>
    <col min="16" max="270" width="8.83203125" style="77"/>
    <col min="271" max="271" width="28.5" style="77" customWidth="1"/>
    <col min="272" max="526" width="8.83203125" style="77"/>
    <col min="527" max="527" width="28.5" style="77" customWidth="1"/>
    <col min="528" max="782" width="8.83203125" style="77"/>
    <col min="783" max="783" width="28.5" style="77" customWidth="1"/>
    <col min="784" max="1038" width="8.83203125" style="77"/>
    <col min="1039" max="1039" width="28.5" style="77" customWidth="1"/>
    <col min="1040" max="1294" width="8.83203125" style="77"/>
    <col min="1295" max="1295" width="28.5" style="77" customWidth="1"/>
    <col min="1296" max="1550" width="8.83203125" style="77"/>
    <col min="1551" max="1551" width="28.5" style="77" customWidth="1"/>
    <col min="1552" max="1806" width="8.83203125" style="77"/>
    <col min="1807" max="1807" width="28.5" style="77" customWidth="1"/>
    <col min="1808" max="2062" width="8.83203125" style="77"/>
    <col min="2063" max="2063" width="28.5" style="77" customWidth="1"/>
    <col min="2064" max="2318" width="8.83203125" style="77"/>
    <col min="2319" max="2319" width="28.5" style="77" customWidth="1"/>
    <col min="2320" max="2574" width="8.83203125" style="77"/>
    <col min="2575" max="2575" width="28.5" style="77" customWidth="1"/>
    <col min="2576" max="2830" width="8.83203125" style="77"/>
    <col min="2831" max="2831" width="28.5" style="77" customWidth="1"/>
    <col min="2832" max="3086" width="8.83203125" style="77"/>
    <col min="3087" max="3087" width="28.5" style="77" customWidth="1"/>
    <col min="3088" max="3342" width="8.83203125" style="77"/>
    <col min="3343" max="3343" width="28.5" style="77" customWidth="1"/>
    <col min="3344" max="3598" width="8.83203125" style="77"/>
    <col min="3599" max="3599" width="28.5" style="77" customWidth="1"/>
    <col min="3600" max="3854" width="8.83203125" style="77"/>
    <col min="3855" max="3855" width="28.5" style="77" customWidth="1"/>
    <col min="3856" max="4110" width="8.83203125" style="77"/>
    <col min="4111" max="4111" width="28.5" style="77" customWidth="1"/>
    <col min="4112" max="4366" width="8.83203125" style="77"/>
    <col min="4367" max="4367" width="28.5" style="77" customWidth="1"/>
    <col min="4368" max="4622" width="8.83203125" style="77"/>
    <col min="4623" max="4623" width="28.5" style="77" customWidth="1"/>
    <col min="4624" max="4878" width="8.83203125" style="77"/>
    <col min="4879" max="4879" width="28.5" style="77" customWidth="1"/>
    <col min="4880" max="5134" width="8.83203125" style="77"/>
    <col min="5135" max="5135" width="28.5" style="77" customWidth="1"/>
    <col min="5136" max="5390" width="8.83203125" style="77"/>
    <col min="5391" max="5391" width="28.5" style="77" customWidth="1"/>
    <col min="5392" max="5646" width="8.83203125" style="77"/>
    <col min="5647" max="5647" width="28.5" style="77" customWidth="1"/>
    <col min="5648" max="5902" width="8.83203125" style="77"/>
    <col min="5903" max="5903" width="28.5" style="77" customWidth="1"/>
    <col min="5904" max="6158" width="8.83203125" style="77"/>
    <col min="6159" max="6159" width="28.5" style="77" customWidth="1"/>
    <col min="6160" max="6414" width="8.83203125" style="77"/>
    <col min="6415" max="6415" width="28.5" style="77" customWidth="1"/>
    <col min="6416" max="6670" width="8.83203125" style="77"/>
    <col min="6671" max="6671" width="28.5" style="77" customWidth="1"/>
    <col min="6672" max="6926" width="8.83203125" style="77"/>
    <col min="6927" max="6927" width="28.5" style="77" customWidth="1"/>
    <col min="6928" max="7182" width="8.83203125" style="77"/>
    <col min="7183" max="7183" width="28.5" style="77" customWidth="1"/>
    <col min="7184" max="7438" width="8.83203125" style="77"/>
    <col min="7439" max="7439" width="28.5" style="77" customWidth="1"/>
    <col min="7440" max="7694" width="8.83203125" style="77"/>
    <col min="7695" max="7695" width="28.5" style="77" customWidth="1"/>
    <col min="7696" max="7950" width="8.83203125" style="77"/>
    <col min="7951" max="7951" width="28.5" style="77" customWidth="1"/>
    <col min="7952" max="8206" width="8.83203125" style="77"/>
    <col min="8207" max="8207" width="28.5" style="77" customWidth="1"/>
    <col min="8208" max="8462" width="8.83203125" style="77"/>
    <col min="8463" max="8463" width="28.5" style="77" customWidth="1"/>
    <col min="8464" max="8718" width="8.83203125" style="77"/>
    <col min="8719" max="8719" width="28.5" style="77" customWidth="1"/>
    <col min="8720" max="8974" width="8.83203125" style="77"/>
    <col min="8975" max="8975" width="28.5" style="77" customWidth="1"/>
    <col min="8976" max="9230" width="8.83203125" style="77"/>
    <col min="9231" max="9231" width="28.5" style="77" customWidth="1"/>
    <col min="9232" max="9486" width="8.83203125" style="77"/>
    <col min="9487" max="9487" width="28.5" style="77" customWidth="1"/>
    <col min="9488" max="9742" width="8.83203125" style="77"/>
    <col min="9743" max="9743" width="28.5" style="77" customWidth="1"/>
    <col min="9744" max="9998" width="8.83203125" style="77"/>
    <col min="9999" max="9999" width="28.5" style="77" customWidth="1"/>
    <col min="10000" max="10254" width="8.83203125" style="77"/>
    <col min="10255" max="10255" width="28.5" style="77" customWidth="1"/>
    <col min="10256" max="10510" width="8.83203125" style="77"/>
    <col min="10511" max="10511" width="28.5" style="77" customWidth="1"/>
    <col min="10512" max="10766" width="8.83203125" style="77"/>
    <col min="10767" max="10767" width="28.5" style="77" customWidth="1"/>
    <col min="10768" max="11022" width="8.83203125" style="77"/>
    <col min="11023" max="11023" width="28.5" style="77" customWidth="1"/>
    <col min="11024" max="11278" width="8.83203125" style="77"/>
    <col min="11279" max="11279" width="28.5" style="77" customWidth="1"/>
    <col min="11280" max="11534" width="8.83203125" style="77"/>
    <col min="11535" max="11535" width="28.5" style="77" customWidth="1"/>
    <col min="11536" max="11790" width="8.83203125" style="77"/>
    <col min="11791" max="11791" width="28.5" style="77" customWidth="1"/>
    <col min="11792" max="12046" width="8.83203125" style="77"/>
    <col min="12047" max="12047" width="28.5" style="77" customWidth="1"/>
    <col min="12048" max="12302" width="8.83203125" style="77"/>
    <col min="12303" max="12303" width="28.5" style="77" customWidth="1"/>
    <col min="12304" max="12558" width="8.83203125" style="77"/>
    <col min="12559" max="12559" width="28.5" style="77" customWidth="1"/>
    <col min="12560" max="12814" width="8.83203125" style="77"/>
    <col min="12815" max="12815" width="28.5" style="77" customWidth="1"/>
    <col min="12816" max="13070" width="8.83203125" style="77"/>
    <col min="13071" max="13071" width="28.5" style="77" customWidth="1"/>
    <col min="13072" max="13326" width="8.83203125" style="77"/>
    <col min="13327" max="13327" width="28.5" style="77" customWidth="1"/>
    <col min="13328" max="13582" width="8.83203125" style="77"/>
    <col min="13583" max="13583" width="28.5" style="77" customWidth="1"/>
    <col min="13584" max="13838" width="8.83203125" style="77"/>
    <col min="13839" max="13839" width="28.5" style="77" customWidth="1"/>
    <col min="13840" max="14094" width="8.83203125" style="77"/>
    <col min="14095" max="14095" width="28.5" style="77" customWidth="1"/>
    <col min="14096" max="14350" width="8.83203125" style="77"/>
    <col min="14351" max="14351" width="28.5" style="77" customWidth="1"/>
    <col min="14352" max="14606" width="8.83203125" style="77"/>
    <col min="14607" max="14607" width="28.5" style="77" customWidth="1"/>
    <col min="14608" max="14862" width="8.83203125" style="77"/>
    <col min="14863" max="14863" width="28.5" style="77" customWidth="1"/>
    <col min="14864" max="15118" width="8.83203125" style="77"/>
    <col min="15119" max="15119" width="28.5" style="77" customWidth="1"/>
    <col min="15120" max="15374" width="8.83203125" style="77"/>
    <col min="15375" max="15375" width="28.5" style="77" customWidth="1"/>
    <col min="15376" max="15630" width="8.83203125" style="77"/>
    <col min="15631" max="15631" width="28.5" style="77" customWidth="1"/>
    <col min="15632" max="15886" width="8.83203125" style="77"/>
    <col min="15887" max="15887" width="28.5" style="77" customWidth="1"/>
    <col min="15888" max="16142" width="8.83203125" style="77"/>
    <col min="16143" max="16143" width="28.5" style="77" customWidth="1"/>
    <col min="16144" max="16384" width="8.83203125" style="77"/>
  </cols>
  <sheetData>
    <row r="1" spans="1:15">
      <c r="A1" s="129" t="s">
        <v>165</v>
      </c>
      <c r="B1" s="130"/>
      <c r="C1" s="130"/>
      <c r="D1" s="130"/>
      <c r="E1" s="130"/>
      <c r="F1" s="130"/>
      <c r="G1" s="131"/>
      <c r="H1" s="132"/>
      <c r="I1" s="132"/>
      <c r="J1" s="132"/>
      <c r="K1" s="132"/>
      <c r="L1" s="132"/>
      <c r="M1" s="132"/>
      <c r="N1" s="132"/>
      <c r="O1" s="133"/>
    </row>
    <row r="2" spans="1:15">
      <c r="A2" s="128"/>
      <c r="B2" s="73"/>
      <c r="C2" s="73"/>
      <c r="D2" s="73"/>
      <c r="E2" s="73"/>
      <c r="F2" s="73"/>
      <c r="G2" s="74"/>
      <c r="H2" s="134"/>
      <c r="I2" s="134"/>
      <c r="J2" s="134"/>
      <c r="K2" s="134"/>
      <c r="L2" s="134"/>
      <c r="M2" s="134"/>
      <c r="N2" s="134"/>
      <c r="O2" s="135"/>
    </row>
    <row r="3" spans="1:15">
      <c r="A3" s="71" t="s">
        <v>166</v>
      </c>
      <c r="B3" s="136"/>
      <c r="C3" s="136"/>
      <c r="D3" s="137"/>
      <c r="E3" s="137"/>
      <c r="F3" s="137"/>
      <c r="G3" s="137"/>
      <c r="H3" s="137"/>
      <c r="I3" s="137"/>
      <c r="J3" s="138"/>
      <c r="K3" s="138"/>
      <c r="L3" s="138"/>
      <c r="M3" s="136"/>
      <c r="N3" s="136"/>
      <c r="O3" s="139"/>
    </row>
    <row r="4" spans="1:15">
      <c r="A4" s="140"/>
      <c r="B4" s="130" t="s">
        <v>156</v>
      </c>
      <c r="C4" s="130"/>
      <c r="D4" s="132"/>
      <c r="E4" s="132"/>
      <c r="F4" s="132"/>
      <c r="G4" s="132"/>
      <c r="H4" s="132"/>
      <c r="I4" s="132"/>
      <c r="J4" s="131"/>
      <c r="K4" s="131"/>
      <c r="L4" s="131"/>
      <c r="M4" s="130"/>
      <c r="N4" s="130"/>
      <c r="O4" s="141"/>
    </row>
    <row r="5" spans="1:15">
      <c r="A5" s="128"/>
      <c r="B5" s="73" t="s">
        <v>199</v>
      </c>
      <c r="C5" s="73"/>
      <c r="D5" s="134"/>
      <c r="E5" s="134"/>
      <c r="F5" s="134"/>
      <c r="G5" s="134"/>
      <c r="H5" s="134"/>
      <c r="I5" s="134"/>
      <c r="J5" s="74"/>
      <c r="K5" s="74"/>
      <c r="L5" s="74"/>
      <c r="M5" s="73"/>
      <c r="N5" s="73"/>
      <c r="O5" s="75"/>
    </row>
    <row r="6" spans="1:15">
      <c r="A6" s="128"/>
      <c r="B6" s="73"/>
      <c r="C6" s="73"/>
      <c r="D6" s="134"/>
      <c r="E6" s="134"/>
      <c r="F6" s="134"/>
      <c r="G6" s="134"/>
      <c r="H6" s="134"/>
      <c r="I6" s="134"/>
      <c r="J6" s="74"/>
      <c r="K6" s="74"/>
      <c r="L6" s="74"/>
      <c r="M6" s="73"/>
      <c r="N6" s="73"/>
      <c r="O6" s="75"/>
    </row>
    <row r="7" spans="1:15">
      <c r="A7" s="72"/>
      <c r="B7" s="73" t="s">
        <v>157</v>
      </c>
      <c r="C7" s="73"/>
      <c r="D7" s="73"/>
      <c r="E7" s="73"/>
      <c r="F7" s="73"/>
      <c r="G7" s="73"/>
      <c r="H7" s="73"/>
      <c r="I7" s="73"/>
      <c r="J7" s="73"/>
      <c r="K7" s="74"/>
      <c r="L7" s="74"/>
      <c r="M7" s="73"/>
      <c r="N7" s="73"/>
      <c r="O7" s="75"/>
    </row>
    <row r="8" spans="1:15">
      <c r="A8" s="72"/>
      <c r="B8" s="73" t="s">
        <v>158</v>
      </c>
      <c r="C8" s="73"/>
      <c r="D8" s="73"/>
      <c r="E8" s="73"/>
      <c r="F8" s="73"/>
      <c r="G8" s="73"/>
      <c r="H8" s="73"/>
      <c r="I8" s="73"/>
      <c r="J8" s="73"/>
      <c r="K8" s="74"/>
      <c r="L8" s="74"/>
      <c r="M8" s="73"/>
      <c r="N8" s="73"/>
      <c r="O8" s="75"/>
    </row>
    <row r="9" spans="1:15">
      <c r="A9" s="72"/>
      <c r="B9" s="73" t="s">
        <v>93</v>
      </c>
      <c r="C9" s="73"/>
      <c r="D9" s="73"/>
      <c r="E9" s="73"/>
      <c r="F9" s="73"/>
      <c r="G9" s="73"/>
      <c r="H9" s="73"/>
      <c r="I9" s="73"/>
      <c r="J9" s="73"/>
      <c r="K9" s="74"/>
      <c r="L9" s="74"/>
      <c r="M9" s="73"/>
      <c r="N9" s="73"/>
      <c r="O9" s="75"/>
    </row>
    <row r="10" spans="1:15">
      <c r="A10" s="72"/>
      <c r="B10" s="73"/>
      <c r="C10" s="73"/>
      <c r="D10" s="73"/>
      <c r="E10" s="73"/>
      <c r="F10" s="73"/>
      <c r="G10" s="73"/>
      <c r="H10" s="73"/>
      <c r="I10" s="73"/>
      <c r="J10" s="73"/>
      <c r="K10" s="74"/>
      <c r="L10" s="74"/>
      <c r="M10" s="73"/>
      <c r="N10" s="73"/>
      <c r="O10" s="75"/>
    </row>
    <row r="11" spans="1:15">
      <c r="A11" s="72"/>
      <c r="B11" s="73" t="s">
        <v>160</v>
      </c>
      <c r="C11" s="73"/>
      <c r="D11" s="73"/>
      <c r="E11" s="73"/>
      <c r="F11" s="73"/>
      <c r="G11" s="73"/>
      <c r="H11" s="73"/>
      <c r="I11" s="73"/>
      <c r="J11" s="73"/>
      <c r="K11" s="74"/>
      <c r="L11" s="74"/>
      <c r="M11" s="73"/>
      <c r="N11" s="73"/>
      <c r="O11" s="75"/>
    </row>
    <row r="12" spans="1:15">
      <c r="A12" s="72"/>
      <c r="B12" s="73" t="s">
        <v>161</v>
      </c>
      <c r="C12" s="73"/>
      <c r="D12" s="73"/>
      <c r="E12" s="73"/>
      <c r="F12" s="73"/>
      <c r="G12" s="73"/>
      <c r="H12" s="73"/>
      <c r="I12" s="73"/>
      <c r="J12" s="73"/>
      <c r="K12" s="74"/>
      <c r="L12" s="74"/>
      <c r="M12" s="73"/>
      <c r="N12" s="73"/>
      <c r="O12" s="75"/>
    </row>
    <row r="13" spans="1:15">
      <c r="A13" s="72"/>
      <c r="B13" s="73" t="s">
        <v>162</v>
      </c>
      <c r="C13" s="73"/>
      <c r="D13" s="73"/>
      <c r="E13" s="73"/>
      <c r="F13" s="73"/>
      <c r="G13" s="73"/>
      <c r="H13" s="73"/>
      <c r="I13" s="73"/>
      <c r="J13" s="73"/>
      <c r="K13" s="74"/>
      <c r="L13" s="74"/>
      <c r="M13" s="73"/>
      <c r="N13" s="73"/>
      <c r="O13" s="75"/>
    </row>
    <row r="14" spans="1:15">
      <c r="A14" s="72"/>
      <c r="B14" s="73" t="s">
        <v>94</v>
      </c>
      <c r="C14" s="73"/>
      <c r="D14" s="73"/>
      <c r="E14" s="73"/>
      <c r="F14" s="73"/>
      <c r="G14" s="73"/>
      <c r="H14" s="73"/>
      <c r="I14" s="73"/>
      <c r="J14" s="73"/>
      <c r="K14" s="74"/>
      <c r="L14" s="74"/>
      <c r="M14" s="73"/>
      <c r="N14" s="73"/>
      <c r="O14" s="75"/>
    </row>
    <row r="15" spans="1:15">
      <c r="A15" s="72"/>
      <c r="B15" s="73"/>
      <c r="C15" s="73"/>
      <c r="D15" s="73"/>
      <c r="E15" s="73"/>
      <c r="F15" s="73"/>
      <c r="G15" s="73"/>
      <c r="H15" s="73"/>
      <c r="I15" s="73"/>
      <c r="J15" s="73"/>
      <c r="K15" s="74"/>
      <c r="L15" s="74"/>
      <c r="M15" s="73"/>
      <c r="N15" s="73"/>
      <c r="O15" s="75"/>
    </row>
    <row r="16" spans="1:15">
      <c r="A16" s="72"/>
      <c r="B16" s="73" t="s">
        <v>148</v>
      </c>
      <c r="C16" s="73"/>
      <c r="D16" s="73"/>
      <c r="E16" s="73"/>
      <c r="F16" s="73"/>
      <c r="G16" s="73"/>
      <c r="H16" s="73"/>
      <c r="I16" s="73"/>
      <c r="J16" s="73"/>
      <c r="K16" s="74"/>
      <c r="L16" s="74"/>
      <c r="M16" s="73"/>
      <c r="N16" s="73"/>
      <c r="O16" s="75"/>
    </row>
    <row r="17" spans="1:15">
      <c r="A17" s="72"/>
      <c r="B17" s="73" t="s">
        <v>149</v>
      </c>
      <c r="C17" s="73"/>
      <c r="D17" s="73"/>
      <c r="E17" s="73"/>
      <c r="F17" s="73"/>
      <c r="G17" s="73"/>
      <c r="H17" s="73"/>
      <c r="I17" s="73"/>
      <c r="J17" s="73"/>
      <c r="K17" s="74"/>
      <c r="L17" s="74"/>
      <c r="M17" s="73"/>
      <c r="N17" s="73"/>
      <c r="O17" s="75"/>
    </row>
    <row r="18" spans="1:15">
      <c r="A18" s="72"/>
      <c r="B18" s="83" t="s">
        <v>167</v>
      </c>
      <c r="C18" s="83"/>
      <c r="D18" s="83"/>
      <c r="E18" s="83"/>
      <c r="F18" s="73"/>
      <c r="G18" s="73"/>
      <c r="H18" s="73"/>
      <c r="I18" s="73"/>
      <c r="J18" s="73"/>
      <c r="K18" s="74"/>
      <c r="L18" s="74"/>
      <c r="M18" s="73"/>
      <c r="N18" s="73"/>
      <c r="O18" s="75"/>
    </row>
    <row r="19" spans="1:15">
      <c r="A19" s="72"/>
      <c r="B19" s="83"/>
      <c r="C19" s="83"/>
      <c r="D19" s="83"/>
      <c r="E19" s="83"/>
      <c r="F19" s="73"/>
      <c r="G19" s="73"/>
      <c r="H19" s="73"/>
      <c r="I19" s="73"/>
      <c r="J19" s="73"/>
      <c r="K19" s="74"/>
      <c r="L19" s="74"/>
      <c r="M19" s="73"/>
      <c r="N19" s="73"/>
      <c r="O19" s="75"/>
    </row>
    <row r="20" spans="1:15">
      <c r="A20" s="72"/>
      <c r="B20" s="73"/>
      <c r="C20" s="73" t="s">
        <v>135</v>
      </c>
      <c r="D20" s="73"/>
      <c r="E20" s="73"/>
      <c r="F20" s="73"/>
      <c r="G20" s="73"/>
      <c r="H20" s="73"/>
      <c r="I20" s="73"/>
      <c r="J20" s="73"/>
      <c r="K20" s="74"/>
      <c r="L20" s="74"/>
      <c r="M20" s="73"/>
      <c r="N20" s="73"/>
      <c r="O20" s="75"/>
    </row>
    <row r="21" spans="1:15">
      <c r="A21" s="72"/>
      <c r="B21" s="73"/>
      <c r="C21" s="73" t="s">
        <v>134</v>
      </c>
      <c r="D21" s="73"/>
      <c r="E21" s="73"/>
      <c r="F21" s="73"/>
      <c r="G21" s="73"/>
      <c r="H21" s="73"/>
      <c r="I21" s="73"/>
      <c r="J21" s="73"/>
      <c r="K21" s="74"/>
      <c r="L21" s="74"/>
      <c r="M21" s="73"/>
      <c r="N21" s="73"/>
      <c r="O21" s="75"/>
    </row>
    <row r="22" spans="1:15">
      <c r="A22" s="72"/>
      <c r="B22" s="73"/>
      <c r="C22" s="73" t="s">
        <v>163</v>
      </c>
      <c r="D22" s="73"/>
      <c r="E22" s="73"/>
      <c r="F22" s="73"/>
      <c r="G22" s="73"/>
      <c r="H22" s="73"/>
      <c r="I22" s="73"/>
      <c r="J22" s="73"/>
      <c r="K22" s="74"/>
      <c r="L22" s="74"/>
      <c r="M22" s="73"/>
      <c r="N22" s="73"/>
      <c r="O22" s="75"/>
    </row>
    <row r="23" spans="1:15">
      <c r="A23" s="72"/>
      <c r="B23" s="73"/>
      <c r="C23" s="73"/>
      <c r="D23" s="73"/>
      <c r="E23" s="73"/>
      <c r="F23" s="73"/>
      <c r="G23" s="73"/>
      <c r="H23" s="73"/>
      <c r="I23" s="73"/>
      <c r="J23" s="73"/>
      <c r="K23" s="74"/>
      <c r="L23" s="74"/>
      <c r="M23" s="73"/>
      <c r="N23" s="73"/>
      <c r="O23" s="75"/>
    </row>
    <row r="24" spans="1:15">
      <c r="A24" s="72"/>
      <c r="B24" s="73" t="s">
        <v>136</v>
      </c>
      <c r="C24" s="73"/>
      <c r="D24" s="73"/>
      <c r="E24" s="73"/>
      <c r="F24" s="73"/>
      <c r="G24" s="73"/>
      <c r="H24" s="73"/>
      <c r="I24" s="73"/>
      <c r="J24" s="73"/>
      <c r="K24" s="74"/>
      <c r="L24" s="74"/>
      <c r="M24" s="73"/>
      <c r="N24" s="73"/>
      <c r="O24" s="75"/>
    </row>
    <row r="25" spans="1:15">
      <c r="A25" s="72"/>
      <c r="B25" s="73" t="s">
        <v>137</v>
      </c>
      <c r="C25" s="73"/>
      <c r="D25" s="73"/>
      <c r="E25" s="73"/>
      <c r="F25" s="73"/>
      <c r="G25" s="73"/>
      <c r="H25" s="73"/>
      <c r="I25" s="73"/>
      <c r="J25" s="73"/>
      <c r="K25" s="74"/>
      <c r="L25" s="74"/>
      <c r="M25" s="73"/>
      <c r="N25" s="73"/>
      <c r="O25" s="75"/>
    </row>
    <row r="26" spans="1:15">
      <c r="A26" s="72"/>
      <c r="B26" s="73"/>
      <c r="C26" s="73"/>
      <c r="D26" s="73"/>
      <c r="E26" s="73"/>
      <c r="F26" s="73"/>
      <c r="G26" s="73"/>
      <c r="H26" s="73"/>
      <c r="I26" s="73"/>
      <c r="J26" s="73"/>
      <c r="K26" s="74"/>
      <c r="L26" s="74"/>
      <c r="M26" s="73"/>
      <c r="N26" s="73"/>
      <c r="O26" s="75"/>
    </row>
    <row r="27" spans="1:15">
      <c r="A27" s="72"/>
      <c r="B27" s="73" t="s">
        <v>95</v>
      </c>
      <c r="C27" s="73"/>
      <c r="D27" s="73"/>
      <c r="E27" s="73"/>
      <c r="F27" s="73"/>
      <c r="G27" s="73"/>
      <c r="H27" s="73"/>
      <c r="I27" s="73"/>
      <c r="J27" s="73"/>
      <c r="K27" s="74"/>
      <c r="L27" s="74"/>
      <c r="M27" s="73"/>
      <c r="N27" s="73"/>
      <c r="O27" s="75"/>
    </row>
    <row r="28" spans="1:15">
      <c r="A28" s="72"/>
      <c r="B28" s="73" t="s">
        <v>96</v>
      </c>
      <c r="C28" s="73"/>
      <c r="D28" s="73"/>
      <c r="E28" s="73"/>
      <c r="F28" s="73"/>
      <c r="G28" s="73"/>
      <c r="H28" s="73"/>
      <c r="I28" s="73"/>
      <c r="J28" s="73"/>
      <c r="K28" s="74"/>
      <c r="L28" s="74"/>
      <c r="M28" s="73"/>
      <c r="N28" s="73"/>
      <c r="O28" s="75"/>
    </row>
    <row r="29" spans="1:15">
      <c r="A29" s="72"/>
      <c r="B29" s="73" t="s">
        <v>97</v>
      </c>
      <c r="C29" s="73"/>
      <c r="D29" s="73"/>
      <c r="E29" s="73"/>
      <c r="F29" s="73"/>
      <c r="G29" s="73"/>
      <c r="H29" s="73"/>
      <c r="I29" s="73"/>
      <c r="J29" s="73"/>
      <c r="K29" s="74"/>
      <c r="L29" s="74"/>
      <c r="M29" s="73"/>
      <c r="N29" s="73"/>
      <c r="O29" s="75"/>
    </row>
    <row r="30" spans="1:15">
      <c r="A30" s="72"/>
      <c r="B30" s="73" t="s">
        <v>98</v>
      </c>
      <c r="C30" s="73"/>
      <c r="D30" s="73"/>
      <c r="E30" s="73"/>
      <c r="F30" s="73"/>
      <c r="G30" s="73"/>
      <c r="H30" s="73"/>
      <c r="I30" s="73"/>
      <c r="J30" s="73"/>
      <c r="K30" s="74"/>
      <c r="L30" s="74"/>
      <c r="M30" s="73"/>
      <c r="N30" s="73"/>
      <c r="O30" s="75"/>
    </row>
    <row r="31" spans="1:15">
      <c r="A31" s="72"/>
      <c r="B31" s="73"/>
      <c r="C31" s="73"/>
      <c r="D31" s="73"/>
      <c r="E31" s="73"/>
      <c r="F31" s="73"/>
      <c r="G31" s="73"/>
      <c r="H31" s="73"/>
      <c r="I31" s="73"/>
      <c r="J31" s="73"/>
      <c r="K31" s="74"/>
      <c r="L31" s="74"/>
      <c r="M31" s="73"/>
      <c r="N31" s="73"/>
      <c r="O31" s="75"/>
    </row>
    <row r="32" spans="1:15">
      <c r="A32" s="72"/>
      <c r="B32" s="73" t="s">
        <v>99</v>
      </c>
      <c r="C32" s="73"/>
      <c r="D32" s="73"/>
      <c r="E32" s="73"/>
      <c r="F32" s="73"/>
      <c r="G32" s="73"/>
      <c r="H32" s="73"/>
      <c r="I32" s="73"/>
      <c r="J32" s="73"/>
      <c r="K32" s="74"/>
      <c r="L32" s="74"/>
      <c r="M32" s="73"/>
      <c r="N32" s="73"/>
      <c r="O32" s="75"/>
    </row>
    <row r="33" spans="1:15">
      <c r="A33" s="72"/>
      <c r="B33" s="73"/>
      <c r="C33" s="73"/>
      <c r="D33" s="73"/>
      <c r="E33" s="73"/>
      <c r="F33" s="73"/>
      <c r="G33" s="73"/>
      <c r="H33" s="73"/>
      <c r="I33" s="73"/>
      <c r="J33" s="73"/>
      <c r="K33" s="74"/>
      <c r="L33" s="74"/>
      <c r="M33" s="73"/>
      <c r="N33" s="73"/>
      <c r="O33" s="75"/>
    </row>
    <row r="34" spans="1:15">
      <c r="A34" s="72"/>
      <c r="B34" s="73" t="s">
        <v>200</v>
      </c>
      <c r="C34" s="73"/>
      <c r="D34" s="73"/>
      <c r="E34" s="73"/>
      <c r="F34" s="73"/>
      <c r="G34" s="73"/>
      <c r="H34" s="73"/>
      <c r="I34" s="73"/>
      <c r="J34" s="73"/>
      <c r="K34" s="74"/>
      <c r="L34" s="74"/>
      <c r="M34" s="73"/>
      <c r="N34" s="73"/>
      <c r="O34" s="75"/>
    </row>
    <row r="35" spans="1:15">
      <c r="A35" s="72"/>
      <c r="B35" s="73" t="s">
        <v>100</v>
      </c>
      <c r="C35" s="73"/>
      <c r="D35" s="73"/>
      <c r="E35" s="73"/>
      <c r="F35" s="73"/>
      <c r="G35" s="73"/>
      <c r="H35" s="73"/>
      <c r="I35" s="73"/>
      <c r="J35" s="73"/>
      <c r="K35" s="74"/>
      <c r="L35" s="74"/>
      <c r="M35" s="73"/>
      <c r="N35" s="73"/>
      <c r="O35" s="75"/>
    </row>
    <row r="36" spans="1:15">
      <c r="A36" s="72"/>
      <c r="B36" s="73"/>
      <c r="C36" s="73"/>
      <c r="D36" s="73"/>
      <c r="E36" s="73"/>
      <c r="F36" s="73"/>
      <c r="G36" s="73"/>
      <c r="H36" s="73"/>
      <c r="I36" s="73"/>
      <c r="J36" s="73"/>
      <c r="K36" s="74"/>
      <c r="L36" s="74"/>
      <c r="M36" s="73"/>
      <c r="N36" s="73"/>
      <c r="O36" s="75"/>
    </row>
    <row r="37" spans="1:15">
      <c r="A37" s="72"/>
      <c r="B37" s="76" t="s">
        <v>138</v>
      </c>
      <c r="C37" s="76"/>
      <c r="D37" s="76"/>
      <c r="E37" s="76"/>
      <c r="F37" s="76"/>
      <c r="G37" s="76"/>
      <c r="H37" s="73"/>
      <c r="I37" s="73"/>
      <c r="J37" s="73"/>
      <c r="K37" s="74"/>
      <c r="L37" s="74"/>
      <c r="M37" s="73"/>
      <c r="N37" s="73"/>
      <c r="O37" s="75"/>
    </row>
    <row r="38" spans="1:15">
      <c r="A38" s="72"/>
      <c r="B38" s="76"/>
      <c r="C38" s="76"/>
      <c r="D38" s="76"/>
      <c r="E38" s="76"/>
      <c r="F38" s="76"/>
      <c r="G38" s="76"/>
      <c r="H38" s="73"/>
      <c r="I38" s="73"/>
      <c r="J38" s="73"/>
      <c r="K38" s="74"/>
      <c r="L38" s="74"/>
      <c r="M38" s="73"/>
      <c r="N38" s="73"/>
      <c r="O38" s="75"/>
    </row>
    <row r="39" spans="1:15">
      <c r="A39" s="142"/>
      <c r="B39" s="143" t="s">
        <v>139</v>
      </c>
      <c r="C39" s="143"/>
      <c r="D39" s="143"/>
      <c r="E39" s="143"/>
      <c r="F39" s="143"/>
      <c r="G39" s="143"/>
      <c r="H39" s="144"/>
      <c r="I39" s="144"/>
      <c r="J39" s="144"/>
      <c r="K39" s="145"/>
      <c r="L39" s="145"/>
      <c r="M39" s="143"/>
      <c r="N39" s="143"/>
      <c r="O39" s="146"/>
    </row>
  </sheetData>
  <pageMargins left="0.7" right="0.7" top="0.75" bottom="0.75" header="0.3" footer="0.3"/>
  <pageSetup scale="52" orientation="portrait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Waterworks Preseason Order Form</vt:lpstr>
      <vt:lpstr>Level 1</vt:lpstr>
      <vt:lpstr>Level 2</vt:lpstr>
      <vt:lpstr>Level 3</vt:lpstr>
      <vt:lpstr>Terms &amp; Conditions </vt:lpstr>
    </vt:vector>
  </TitlesOfParts>
  <Company>Fisrt Madison Valley Bank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Jennifer Lavigne</dc:creator>
  <cp:lastModifiedBy>Karl Carstensen</cp:lastModifiedBy>
  <cp:lastPrinted>2011-09-14T15:24:40Z</cp:lastPrinted>
  <dcterms:created xsi:type="dcterms:W3CDTF">2002-02-14T23:26:15Z</dcterms:created>
  <dcterms:modified xsi:type="dcterms:W3CDTF">2013-10-29T05:40:16Z</dcterms:modified>
</cp:coreProperties>
</file>